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9312" windowHeight="6612" tabRatio="877" activeTab="1"/>
  </bookViews>
  <sheets>
    <sheet name="Titulinis" sheetId="1" r:id="rId1"/>
    <sheet name="rutulys" sheetId="2" r:id="rId2"/>
    <sheet name="šuolis į tolį" sheetId="3" r:id="rId3"/>
    <sheet name="1500 m" sheetId="4" r:id="rId4"/>
    <sheet name="800 m" sheetId="5" r:id="rId5"/>
    <sheet name="400 m" sheetId="6" r:id="rId6"/>
    <sheet name="60 m" sheetId="7" r:id="rId7"/>
  </sheets>
  <definedNames/>
  <calcPr fullCalcOnLoad="1"/>
</workbook>
</file>

<file path=xl/sharedStrings.xml><?xml version="1.0" encoding="utf-8"?>
<sst xmlns="http://schemas.openxmlformats.org/spreadsheetml/2006/main" count="1307" uniqueCount="160">
  <si>
    <t>Vyr. teisėjas</t>
  </si>
  <si>
    <t>Vyr. sekretorius</t>
  </si>
  <si>
    <t>Jonas Auga</t>
  </si>
  <si>
    <t>Sergej Mech</t>
  </si>
  <si>
    <t>SK "MES", KCSM Kaunas</t>
  </si>
  <si>
    <t>DNS</t>
  </si>
  <si>
    <t>x</t>
  </si>
  <si>
    <t>2010 m. LIETUVOS AKLŲJŲ IR SILPNAREGIŲ JAUNIMO IR VETERANŲ LENGVOSIOS ATLETIKOS ŽIEMOS ČEMPIONATAS</t>
  </si>
  <si>
    <t>mergaitės</t>
  </si>
  <si>
    <t>merginos</t>
  </si>
  <si>
    <t>moterys</t>
  </si>
  <si>
    <t>berniukai</t>
  </si>
  <si>
    <t>jaunuoliai</t>
  </si>
  <si>
    <t>vyrai</t>
  </si>
  <si>
    <t>Antanina-Dovilė</t>
  </si>
  <si>
    <t>Juodžiukynienė</t>
  </si>
  <si>
    <t>Masiliūnienė</t>
  </si>
  <si>
    <t>Merkelienė</t>
  </si>
  <si>
    <t>Strazdauskaitė</t>
  </si>
  <si>
    <t>Zaurienė</t>
  </si>
  <si>
    <t>Eršėnienė</t>
  </si>
  <si>
    <t>Bystrickis</t>
  </si>
  <si>
    <t>Ineta</t>
  </si>
  <si>
    <t>Oreta</t>
  </si>
  <si>
    <t>Panevėžys 2010 03 20</t>
  </si>
  <si>
    <t>Ažubalis</t>
  </si>
  <si>
    <t>Vildžius</t>
  </si>
  <si>
    <t>Samoška</t>
  </si>
  <si>
    <t>Liuitgardas</t>
  </si>
  <si>
    <t>Ramutėnas</t>
  </si>
  <si>
    <t>Griškevičiūtė</t>
  </si>
  <si>
    <t>Alfredas</t>
  </si>
  <si>
    <t>Akulavičius</t>
  </si>
  <si>
    <t>Ardavičienė</t>
  </si>
  <si>
    <t>Janišauskaitė</t>
  </si>
  <si>
    <t>Bružas</t>
  </si>
  <si>
    <t>Ežerskienė</t>
  </si>
  <si>
    <t>Juodzevičienė</t>
  </si>
  <si>
    <t>Kolalienė</t>
  </si>
  <si>
    <t>Bareikis</t>
  </si>
  <si>
    <t>Štreimikytė</t>
  </si>
  <si>
    <t>Oželytė</t>
  </si>
  <si>
    <t>Deimantė</t>
  </si>
  <si>
    <t>Raminta</t>
  </si>
  <si>
    <t>Žana</t>
  </si>
  <si>
    <t>Lapinaitė</t>
  </si>
  <si>
    <t>Marčiulionis</t>
  </si>
  <si>
    <t>Sebežovas</t>
  </si>
  <si>
    <t>Manionytė</t>
  </si>
  <si>
    <t>Austėja</t>
  </si>
  <si>
    <t>Neniškytė</t>
  </si>
  <si>
    <t>Pliuška</t>
  </si>
  <si>
    <t>Janišauskas</t>
  </si>
  <si>
    <t>Matulevičiūtė</t>
  </si>
  <si>
    <t>Reinytė</t>
  </si>
  <si>
    <t>Matakas</t>
  </si>
  <si>
    <t>Num.</t>
  </si>
  <si>
    <t>Vardas</t>
  </si>
  <si>
    <t>Pavardė</t>
  </si>
  <si>
    <t>Lyt.</t>
  </si>
  <si>
    <t>Amž.</t>
  </si>
  <si>
    <t>Klubas</t>
  </si>
  <si>
    <t>Gr.</t>
  </si>
  <si>
    <t>Rez.</t>
  </si>
  <si>
    <t>Rez.fin.</t>
  </si>
  <si>
    <t>Koef.</t>
  </si>
  <si>
    <t>Rez.amž.</t>
  </si>
  <si>
    <t>Rez.b1</t>
  </si>
  <si>
    <t>Gitana</t>
  </si>
  <si>
    <t>Modestas</t>
  </si>
  <si>
    <t>Matusevičius</t>
  </si>
  <si>
    <t>Erikas</t>
  </si>
  <si>
    <t>Dinienė</t>
  </si>
  <si>
    <t>Paslauskienė</t>
  </si>
  <si>
    <t>Mačiutaitė</t>
  </si>
  <si>
    <t>Žygimantas</t>
  </si>
  <si>
    <t>Gžegož</t>
  </si>
  <si>
    <t>Jankovski</t>
  </si>
  <si>
    <t>800 m</t>
  </si>
  <si>
    <t>800m</t>
  </si>
  <si>
    <t>400 m</t>
  </si>
  <si>
    <t>1500 m</t>
  </si>
  <si>
    <t>Shotput</t>
  </si>
  <si>
    <t>LongJump</t>
  </si>
  <si>
    <t>60m</t>
  </si>
  <si>
    <t>400m</t>
  </si>
  <si>
    <t>1500m</t>
  </si>
  <si>
    <t>M</t>
  </si>
  <si>
    <t>60 m</t>
  </si>
  <si>
    <t>šuolis į tolį</t>
  </si>
  <si>
    <t>rutulys</t>
  </si>
  <si>
    <t>B3</t>
  </si>
  <si>
    <t>Vieta</t>
  </si>
  <si>
    <t>V</t>
  </si>
  <si>
    <t>SK "ŠALTINIS", Vilnius</t>
  </si>
  <si>
    <t>Bagdonas</t>
  </si>
  <si>
    <t>SK "ŠARŪNAS", Vilnius</t>
  </si>
  <si>
    <t>B2</t>
  </si>
  <si>
    <t>Vytautas</t>
  </si>
  <si>
    <t>B1</t>
  </si>
  <si>
    <t>Knieža</t>
  </si>
  <si>
    <t>Anatolijus</t>
  </si>
  <si>
    <t>Kuvšinovas</t>
  </si>
  <si>
    <t>Mickevičiūtė</t>
  </si>
  <si>
    <t>Algirdas</t>
  </si>
  <si>
    <t>Osvaldas</t>
  </si>
  <si>
    <t>Gediminas</t>
  </si>
  <si>
    <t>Petras</t>
  </si>
  <si>
    <t>Giedrius</t>
  </si>
  <si>
    <t>Jonas</t>
  </si>
  <si>
    <t>Raimundas</t>
  </si>
  <si>
    <t>Šimkus</t>
  </si>
  <si>
    <t>Valdas</t>
  </si>
  <si>
    <t>Arvydas</t>
  </si>
  <si>
    <t>SK "ŠVIESA", Panevėžys</t>
  </si>
  <si>
    <t>Sigita</t>
  </si>
  <si>
    <t>Markevičienė</t>
  </si>
  <si>
    <t>Markevičius</t>
  </si>
  <si>
    <t>SK "PERKŪNAS", Šiauliai</t>
  </si>
  <si>
    <t>SK "SVEIKATA", Kaunas</t>
  </si>
  <si>
    <t>Danutė</t>
  </si>
  <si>
    <t>Jovita</t>
  </si>
  <si>
    <t>Burakovas</t>
  </si>
  <si>
    <t>Kęstutis</t>
  </si>
  <si>
    <t>Bartkėnas</t>
  </si>
  <si>
    <t>Girnius</t>
  </si>
  <si>
    <t>Bronislavas</t>
  </si>
  <si>
    <t>Giržadas</t>
  </si>
  <si>
    <t>Julius</t>
  </si>
  <si>
    <t>Eugenija</t>
  </si>
  <si>
    <t>Kalvelienė</t>
  </si>
  <si>
    <t>Elena</t>
  </si>
  <si>
    <t>Pranas</t>
  </si>
  <si>
    <t>Greta</t>
  </si>
  <si>
    <t>Daiva</t>
  </si>
  <si>
    <t>Pileckas</t>
  </si>
  <si>
    <t>Kristina</t>
  </si>
  <si>
    <t>Paplauskas</t>
  </si>
  <si>
    <t>SK "MES", Kaunas</t>
  </si>
  <si>
    <t>Jakubauskas</t>
  </si>
  <si>
    <t>Edgaras</t>
  </si>
  <si>
    <t>Modesta</t>
  </si>
  <si>
    <t>Karčiauskas</t>
  </si>
  <si>
    <t>Sigitas</t>
  </si>
  <si>
    <t>Viktoras</t>
  </si>
  <si>
    <t>Onutė</t>
  </si>
  <si>
    <t>Rokas</t>
  </si>
  <si>
    <t>Jankūnas</t>
  </si>
  <si>
    <t>Ramutė</t>
  </si>
  <si>
    <t>Regina</t>
  </si>
  <si>
    <t>Jūratė</t>
  </si>
  <si>
    <t>Janina</t>
  </si>
  <si>
    <t>Armonienė</t>
  </si>
  <si>
    <t>Mačiutienė</t>
  </si>
  <si>
    <t>Zina</t>
  </si>
  <si>
    <t>Remigijus</t>
  </si>
  <si>
    <t>Dovilė</t>
  </si>
  <si>
    <t>Aldona</t>
  </si>
  <si>
    <t>Šateikienė</t>
  </si>
  <si>
    <t>Asta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</si>
</sst>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.00\ &quot;Lt&quot;"/>
    <numFmt numFmtId="173" formatCode="#,##0.00_ ;\-#,##0.00\ "/>
    <numFmt numFmtId="174" formatCode="#,##0.0"/>
    <numFmt numFmtId="175" formatCode="[$-427]yyyy\ &quot;m.&quot;\ mmmm\ d\ &quot;d.&quot;"/>
    <numFmt numFmtId="176" formatCode="mm:ss.00"/>
    <numFmt numFmtId="177" formatCode="0.0000"/>
    <numFmt numFmtId="178" formatCode="ss.00"/>
    <numFmt numFmtId="179" formatCode="0.0"/>
    <numFmt numFmtId="180" formatCode="ss.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sz val="10"/>
      <color indexed="9"/>
      <name val="Arial"/>
      <family val="0"/>
    </font>
    <font>
      <sz val="1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horizontal="center" vertical="center"/>
    </xf>
    <xf numFmtId="47" fontId="0" fillId="0" borderId="10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47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7" fillId="0" borderId="10" xfId="0" applyFont="1" applyBorder="1" applyAlignment="1">
      <alignment vertical="center"/>
    </xf>
    <xf numFmtId="179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horizontal="right" vertical="center"/>
    </xf>
    <xf numFmtId="47" fontId="7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horizontal="right" wrapText="1"/>
    </xf>
    <xf numFmtId="0" fontId="3" fillId="0" borderId="0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16"/>
  <sheetViews>
    <sheetView zoomScalePageLayoutView="0" workbookViewId="0" topLeftCell="A1">
      <selection activeCell="A1" sqref="A1"/>
    </sheetView>
  </sheetViews>
  <sheetFormatPr defaultColWidth="9.140625" defaultRowHeight="12.75"/>
  <sheetData>
    <row r="5" spans="1:13" ht="9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M5" s="27"/>
    </row>
    <row r="6" spans="1:13" ht="3" customHeight="1" hidden="1">
      <c r="A6" s="34" t="s">
        <v>24</v>
      </c>
      <c r="B6" s="34"/>
      <c r="C6" s="34"/>
      <c r="D6" s="34"/>
      <c r="E6" s="34"/>
      <c r="F6" s="34"/>
      <c r="G6" s="34"/>
      <c r="H6" s="34"/>
      <c r="I6" s="34"/>
      <c r="J6" s="34"/>
      <c r="K6" s="34"/>
      <c r="M6" s="27"/>
    </row>
    <row r="7" spans="1:9" ht="84" customHeight="1">
      <c r="A7" s="35" t="s">
        <v>7</v>
      </c>
      <c r="B7" s="35"/>
      <c r="C7" s="35"/>
      <c r="D7" s="35"/>
      <c r="E7" s="35"/>
      <c r="F7" s="35"/>
      <c r="G7" s="35"/>
      <c r="H7" s="35"/>
      <c r="I7" s="35"/>
    </row>
    <row r="8" ht="33" customHeight="1">
      <c r="G8" s="30" t="s">
        <v>24</v>
      </c>
    </row>
    <row r="10" ht="170.25" customHeight="1"/>
    <row r="11" spans="2:4" s="31" customFormat="1" ht="15">
      <c r="B11" s="31" t="s">
        <v>0</v>
      </c>
      <c r="D11" s="31" t="s">
        <v>2</v>
      </c>
    </row>
    <row r="12" s="31" customFormat="1" ht="15"/>
    <row r="13" s="31" customFormat="1" ht="15"/>
    <row r="14" s="31" customFormat="1" ht="15"/>
    <row r="15" s="31" customFormat="1" ht="15"/>
    <row r="16" spans="2:4" s="31" customFormat="1" ht="15">
      <c r="B16" s="31" t="s">
        <v>1</v>
      </c>
      <c r="D16" s="31" t="s">
        <v>3</v>
      </c>
    </row>
  </sheetData>
  <sheetProtection/>
  <mergeCells count="3">
    <mergeCell ref="A5:K5"/>
    <mergeCell ref="A6:K6"/>
    <mergeCell ref="A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S58"/>
  <sheetViews>
    <sheetView tabSelected="1" zoomScale="85" zoomScaleNormal="85" zoomScalePageLayoutView="0" workbookViewId="0" topLeftCell="A1">
      <selection activeCell="B3" sqref="B3"/>
    </sheetView>
  </sheetViews>
  <sheetFormatPr defaultColWidth="9.140625" defaultRowHeight="12.75"/>
  <cols>
    <col min="1" max="1" width="5.57421875" style="1" bestFit="1" customWidth="1"/>
    <col min="2" max="3" width="13.7109375" style="1" bestFit="1" customWidth="1"/>
    <col min="4" max="4" width="4.28125" style="1" hidden="1" customWidth="1"/>
    <col min="5" max="5" width="4.7109375" style="1" hidden="1" customWidth="1"/>
    <col min="6" max="6" width="22.421875" style="1" bestFit="1" customWidth="1"/>
    <col min="7" max="7" width="3.7109375" style="1" bestFit="1" customWidth="1"/>
    <col min="8" max="8" width="9.28125" style="1" customWidth="1"/>
    <col min="9" max="9" width="7.57421875" style="1" hidden="1" customWidth="1"/>
    <col min="10" max="11" width="7.28125" style="1" customWidth="1"/>
    <col min="12" max="12" width="7.00390625" style="1" customWidth="1"/>
    <col min="13" max="13" width="5.28125" style="24" bestFit="1" customWidth="1"/>
    <col min="14" max="19" width="7.57421875" style="1" customWidth="1"/>
    <col min="20" max="16384" width="8.8515625" style="1" customWidth="1"/>
  </cols>
  <sheetData>
    <row r="1" spans="1:11" ht="40.5" customHeight="1">
      <c r="A1" s="36" t="s">
        <v>7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2.75">
      <c r="A2" s="37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9" ht="19.5" customHeight="1">
      <c r="A3" s="6"/>
      <c r="B3" s="8" t="s">
        <v>90</v>
      </c>
      <c r="C3" s="6"/>
      <c r="D3" s="6">
        <v>1.1</v>
      </c>
      <c r="E3" s="6" t="s">
        <v>82</v>
      </c>
      <c r="F3" s="6"/>
      <c r="G3" s="6"/>
      <c r="H3" s="6"/>
      <c r="I3" s="6"/>
      <c r="J3" s="6"/>
      <c r="K3" s="6"/>
      <c r="L3" s="6"/>
      <c r="M3" s="25"/>
      <c r="N3" s="6"/>
      <c r="O3" s="6"/>
      <c r="P3" s="6"/>
      <c r="Q3" s="6"/>
      <c r="R3" s="6"/>
      <c r="S3" s="6"/>
    </row>
    <row r="4" spans="1:19" ht="19.5" customHeight="1">
      <c r="A4" s="9" t="s">
        <v>12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25"/>
      <c r="N4" s="6"/>
      <c r="O4" s="6"/>
      <c r="P4" s="6"/>
      <c r="Q4" s="6"/>
      <c r="R4" s="6"/>
      <c r="S4" s="6"/>
    </row>
    <row r="5" spans="1:19" ht="1.5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25"/>
      <c r="N5" s="6"/>
      <c r="O5" s="6"/>
      <c r="P5" s="6"/>
      <c r="Q5" s="6"/>
      <c r="R5" s="6"/>
      <c r="S5" s="6"/>
    </row>
    <row r="6" spans="1:19" ht="19.5" customHeight="1">
      <c r="A6" s="3" t="s">
        <v>56</v>
      </c>
      <c r="B6" s="3" t="s">
        <v>57</v>
      </c>
      <c r="C6" s="3" t="s">
        <v>58</v>
      </c>
      <c r="D6" s="3" t="s">
        <v>59</v>
      </c>
      <c r="E6" s="3" t="s">
        <v>60</v>
      </c>
      <c r="F6" s="3" t="s">
        <v>61</v>
      </c>
      <c r="G6" s="3" t="s">
        <v>62</v>
      </c>
      <c r="H6" s="3" t="s">
        <v>63</v>
      </c>
      <c r="I6" s="3" t="s">
        <v>64</v>
      </c>
      <c r="J6" s="3" t="s">
        <v>65</v>
      </c>
      <c r="K6" s="3" t="s">
        <v>66</v>
      </c>
      <c r="L6" s="3" t="s">
        <v>67</v>
      </c>
      <c r="M6" s="26" t="s">
        <v>92</v>
      </c>
      <c r="N6" s="7">
        <v>1</v>
      </c>
      <c r="O6" s="7">
        <v>2</v>
      </c>
      <c r="P6" s="7">
        <v>3</v>
      </c>
      <c r="Q6" s="7">
        <v>4</v>
      </c>
      <c r="R6" s="7">
        <v>5</v>
      </c>
      <c r="S6" s="7">
        <v>6</v>
      </c>
    </row>
    <row r="7" spans="1:19" ht="19.5" customHeight="1">
      <c r="A7" s="5">
        <v>5</v>
      </c>
      <c r="B7" s="5" t="s">
        <v>71</v>
      </c>
      <c r="C7" s="5" t="s">
        <v>47</v>
      </c>
      <c r="D7" s="5" t="s">
        <v>93</v>
      </c>
      <c r="E7" s="5">
        <v>17</v>
      </c>
      <c r="F7" s="5" t="s">
        <v>4</v>
      </c>
      <c r="G7" s="5" t="s">
        <v>91</v>
      </c>
      <c r="H7" s="12">
        <v>9.46</v>
      </c>
      <c r="I7" s="12"/>
      <c r="J7" s="19">
        <v>1</v>
      </c>
      <c r="K7" s="21">
        <f>H7*J7</f>
        <v>9.46</v>
      </c>
      <c r="L7" s="12">
        <f>K7</f>
        <v>9.46</v>
      </c>
      <c r="M7" s="26">
        <v>1</v>
      </c>
      <c r="N7" s="12">
        <v>9.17</v>
      </c>
      <c r="O7" s="12">
        <v>9.46</v>
      </c>
      <c r="P7" s="12">
        <v>8.55</v>
      </c>
      <c r="Q7" s="12">
        <v>8.46</v>
      </c>
      <c r="R7" s="12">
        <v>8.68</v>
      </c>
      <c r="S7" s="12">
        <v>8.05</v>
      </c>
    </row>
    <row r="8" spans="1:19" ht="19.5" customHeight="1">
      <c r="A8" s="5">
        <v>23</v>
      </c>
      <c r="B8" s="5" t="s">
        <v>76</v>
      </c>
      <c r="C8" s="5" t="s">
        <v>77</v>
      </c>
      <c r="D8" s="5" t="s">
        <v>93</v>
      </c>
      <c r="E8" s="5">
        <v>17</v>
      </c>
      <c r="F8" s="5" t="s">
        <v>96</v>
      </c>
      <c r="G8" s="5" t="s">
        <v>97</v>
      </c>
      <c r="H8" s="12">
        <v>8.9</v>
      </c>
      <c r="I8" s="12"/>
      <c r="J8" s="19">
        <v>1</v>
      </c>
      <c r="K8" s="21">
        <f>H8*J8</f>
        <v>8.9</v>
      </c>
      <c r="L8" s="12">
        <f>K8</f>
        <v>8.9</v>
      </c>
      <c r="M8" s="26">
        <v>2</v>
      </c>
      <c r="N8" s="12">
        <v>8.9</v>
      </c>
      <c r="O8" s="12">
        <v>8.9</v>
      </c>
      <c r="P8" s="12">
        <v>8.84</v>
      </c>
      <c r="Q8" s="12">
        <v>8.48</v>
      </c>
      <c r="R8" s="12"/>
      <c r="S8" s="12"/>
    </row>
    <row r="9" spans="1:19" ht="19.5" customHeight="1">
      <c r="A9" s="5">
        <v>19</v>
      </c>
      <c r="B9" s="5" t="s">
        <v>105</v>
      </c>
      <c r="C9" s="5" t="s">
        <v>39</v>
      </c>
      <c r="D9" s="5" t="s">
        <v>93</v>
      </c>
      <c r="E9" s="5">
        <v>16</v>
      </c>
      <c r="F9" s="5" t="s">
        <v>96</v>
      </c>
      <c r="G9" s="5" t="s">
        <v>97</v>
      </c>
      <c r="H9" s="12" t="s">
        <v>5</v>
      </c>
      <c r="I9" s="12"/>
      <c r="J9" s="19"/>
      <c r="K9" s="21"/>
      <c r="L9" s="12"/>
      <c r="M9" s="26"/>
      <c r="N9" s="12"/>
      <c r="O9" s="12"/>
      <c r="P9" s="12"/>
      <c r="Q9" s="12"/>
      <c r="R9" s="12"/>
      <c r="S9" s="12"/>
    </row>
    <row r="10" spans="1:19" ht="1.5" customHeight="1">
      <c r="A10" s="6"/>
      <c r="B10" s="6"/>
      <c r="C10" s="6"/>
      <c r="D10" s="6"/>
      <c r="E10" s="6"/>
      <c r="F10" s="6"/>
      <c r="G10" s="6"/>
      <c r="H10" s="18"/>
      <c r="I10" s="18"/>
      <c r="J10" s="6"/>
      <c r="K10" s="18"/>
      <c r="L10" s="18"/>
      <c r="M10" s="25"/>
      <c r="N10" s="18"/>
      <c r="O10" s="18"/>
      <c r="P10" s="18"/>
      <c r="Q10" s="18"/>
      <c r="R10" s="18"/>
      <c r="S10" s="18"/>
    </row>
    <row r="11" spans="1:19" ht="19.5" customHeight="1">
      <c r="A11" s="9" t="s">
        <v>13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25"/>
      <c r="N11" s="10"/>
      <c r="O11" s="10"/>
      <c r="P11" s="10"/>
      <c r="Q11" s="10"/>
      <c r="R11" s="10"/>
      <c r="S11" s="10"/>
    </row>
    <row r="12" spans="1:19" ht="1.5" customHeight="1">
      <c r="A12" s="9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25"/>
      <c r="N12" s="10"/>
      <c r="O12" s="10"/>
      <c r="P12" s="10"/>
      <c r="Q12" s="10"/>
      <c r="R12" s="10"/>
      <c r="S12" s="10"/>
    </row>
    <row r="13" spans="1:19" ht="19.5" customHeight="1">
      <c r="A13" s="3" t="s">
        <v>56</v>
      </c>
      <c r="B13" s="3" t="s">
        <v>57</v>
      </c>
      <c r="C13" s="3" t="s">
        <v>58</v>
      </c>
      <c r="D13" s="3" t="s">
        <v>59</v>
      </c>
      <c r="E13" s="3" t="s">
        <v>60</v>
      </c>
      <c r="F13" s="3" t="s">
        <v>61</v>
      </c>
      <c r="G13" s="3" t="s">
        <v>62</v>
      </c>
      <c r="H13" s="3" t="s">
        <v>63</v>
      </c>
      <c r="I13" s="3" t="s">
        <v>64</v>
      </c>
      <c r="J13" s="3" t="s">
        <v>65</v>
      </c>
      <c r="K13" s="3" t="s">
        <v>66</v>
      </c>
      <c r="L13" s="3" t="s">
        <v>67</v>
      </c>
      <c r="M13" s="26" t="s">
        <v>92</v>
      </c>
      <c r="N13" s="7">
        <v>1</v>
      </c>
      <c r="O13" s="7">
        <v>2</v>
      </c>
      <c r="P13" s="7">
        <v>3</v>
      </c>
      <c r="Q13" s="7">
        <v>4</v>
      </c>
      <c r="R13" s="7">
        <v>5</v>
      </c>
      <c r="S13" s="7">
        <v>6</v>
      </c>
    </row>
    <row r="14" spans="1:19" ht="19.5" customHeight="1">
      <c r="A14" s="5">
        <v>27</v>
      </c>
      <c r="B14" s="5" t="s">
        <v>126</v>
      </c>
      <c r="C14" s="5" t="s">
        <v>127</v>
      </c>
      <c r="D14" s="5" t="s">
        <v>93</v>
      </c>
      <c r="E14" s="5">
        <v>49</v>
      </c>
      <c r="F14" s="5" t="s">
        <v>119</v>
      </c>
      <c r="G14" s="5" t="s">
        <v>91</v>
      </c>
      <c r="H14" s="12">
        <v>10.11</v>
      </c>
      <c r="I14" s="12"/>
      <c r="J14" s="5">
        <v>1.2106</v>
      </c>
      <c r="K14" s="12">
        <f aca="true" t="shared" si="0" ref="K14:K22">H14*J14</f>
        <v>12.239165999999999</v>
      </c>
      <c r="L14" s="12">
        <f>K14</f>
        <v>12.239165999999999</v>
      </c>
      <c r="M14" s="26">
        <v>1</v>
      </c>
      <c r="N14" s="12">
        <v>9.55</v>
      </c>
      <c r="O14" s="12">
        <v>9.68</v>
      </c>
      <c r="P14" s="12">
        <v>9.71</v>
      </c>
      <c r="Q14" s="12">
        <v>9.37</v>
      </c>
      <c r="R14" s="12">
        <v>9.7</v>
      </c>
      <c r="S14" s="12">
        <v>10.11</v>
      </c>
    </row>
    <row r="15" spans="1:19" ht="19.5" customHeight="1">
      <c r="A15" s="5">
        <v>6</v>
      </c>
      <c r="B15" s="5" t="s">
        <v>128</v>
      </c>
      <c r="C15" s="5" t="s">
        <v>137</v>
      </c>
      <c r="D15" s="5" t="s">
        <v>93</v>
      </c>
      <c r="E15" s="5">
        <v>55</v>
      </c>
      <c r="F15" s="5" t="s">
        <v>138</v>
      </c>
      <c r="G15" s="5" t="s">
        <v>97</v>
      </c>
      <c r="H15" s="12">
        <v>9.57</v>
      </c>
      <c r="I15" s="12"/>
      <c r="J15" s="5">
        <v>1.2736</v>
      </c>
      <c r="K15" s="12">
        <f t="shared" si="0"/>
        <v>12.188352000000002</v>
      </c>
      <c r="L15" s="12">
        <f>K15</f>
        <v>12.188352000000002</v>
      </c>
      <c r="M15" s="26">
        <v>2</v>
      </c>
      <c r="N15" s="12">
        <v>9.4</v>
      </c>
      <c r="O15" s="12">
        <v>8.77</v>
      </c>
      <c r="P15" s="12">
        <v>8.9</v>
      </c>
      <c r="Q15" s="12">
        <v>9.42</v>
      </c>
      <c r="R15" s="12">
        <v>9.57</v>
      </c>
      <c r="S15" s="12">
        <v>9.06</v>
      </c>
    </row>
    <row r="16" spans="1:19" ht="19.5" customHeight="1">
      <c r="A16" s="5">
        <v>34</v>
      </c>
      <c r="B16" s="5" t="s">
        <v>132</v>
      </c>
      <c r="C16" s="5" t="s">
        <v>51</v>
      </c>
      <c r="D16" s="5" t="s">
        <v>93</v>
      </c>
      <c r="E16" s="5">
        <v>47</v>
      </c>
      <c r="F16" s="5" t="s">
        <v>114</v>
      </c>
      <c r="G16" s="5" t="s">
        <v>99</v>
      </c>
      <c r="H16" s="12">
        <v>9.33</v>
      </c>
      <c r="I16" s="12"/>
      <c r="J16" s="5">
        <v>1.1598</v>
      </c>
      <c r="K16" s="12">
        <f t="shared" si="0"/>
        <v>10.820934</v>
      </c>
      <c r="L16" s="12">
        <f>K16*1.1</f>
        <v>11.903027400000001</v>
      </c>
      <c r="M16" s="26">
        <v>3</v>
      </c>
      <c r="N16" s="12">
        <v>8.42</v>
      </c>
      <c r="O16" s="12">
        <v>8.41</v>
      </c>
      <c r="P16" s="12">
        <v>8.64</v>
      </c>
      <c r="Q16" s="12">
        <v>9.33</v>
      </c>
      <c r="R16" s="12">
        <v>9.07</v>
      </c>
      <c r="S16" s="12">
        <v>8.47</v>
      </c>
    </row>
    <row r="17" spans="1:19" ht="19.5" customHeight="1">
      <c r="A17" s="5">
        <v>24</v>
      </c>
      <c r="B17" s="5" t="s">
        <v>98</v>
      </c>
      <c r="C17" s="5" t="s">
        <v>125</v>
      </c>
      <c r="D17" s="5" t="s">
        <v>93</v>
      </c>
      <c r="E17" s="5">
        <v>51</v>
      </c>
      <c r="F17" s="5" t="s">
        <v>119</v>
      </c>
      <c r="G17" s="5" t="s">
        <v>99</v>
      </c>
      <c r="H17" s="12">
        <v>8.72</v>
      </c>
      <c r="I17" s="12"/>
      <c r="J17" s="5">
        <v>1.1701</v>
      </c>
      <c r="K17" s="12">
        <f t="shared" si="0"/>
        <v>10.203272</v>
      </c>
      <c r="L17" s="12">
        <f>K17*1.1</f>
        <v>11.2235992</v>
      </c>
      <c r="M17" s="26">
        <v>4</v>
      </c>
      <c r="N17" s="12">
        <v>8.72</v>
      </c>
      <c r="O17" s="12">
        <v>8.7</v>
      </c>
      <c r="P17" s="12">
        <v>8.41</v>
      </c>
      <c r="Q17" s="12">
        <v>8.52</v>
      </c>
      <c r="R17" s="12">
        <v>8.63</v>
      </c>
      <c r="S17" s="12">
        <v>8.55</v>
      </c>
    </row>
    <row r="18" spans="1:19" ht="19.5" customHeight="1">
      <c r="A18" s="5">
        <v>10</v>
      </c>
      <c r="B18" s="5" t="s">
        <v>113</v>
      </c>
      <c r="C18" s="5" t="s">
        <v>142</v>
      </c>
      <c r="D18" s="5" t="s">
        <v>93</v>
      </c>
      <c r="E18" s="5">
        <v>42</v>
      </c>
      <c r="F18" s="5" t="s">
        <v>118</v>
      </c>
      <c r="G18" s="5" t="s">
        <v>99</v>
      </c>
      <c r="H18" s="12">
        <v>8.97</v>
      </c>
      <c r="I18" s="12"/>
      <c r="J18" s="5">
        <v>1.0599</v>
      </c>
      <c r="K18" s="12">
        <f t="shared" si="0"/>
        <v>9.507303000000002</v>
      </c>
      <c r="L18" s="12">
        <f>K18*1.1</f>
        <v>10.458033300000004</v>
      </c>
      <c r="M18" s="26">
        <v>5</v>
      </c>
      <c r="N18" s="12">
        <v>8.41</v>
      </c>
      <c r="O18" s="12">
        <v>7.95</v>
      </c>
      <c r="P18" s="12">
        <v>8.97</v>
      </c>
      <c r="Q18" s="12">
        <v>8.42</v>
      </c>
      <c r="R18" s="12">
        <v>8.65</v>
      </c>
      <c r="S18" s="12">
        <v>8.63</v>
      </c>
    </row>
    <row r="19" spans="1:19" ht="19.5" customHeight="1">
      <c r="A19" s="5">
        <v>31</v>
      </c>
      <c r="B19" s="5" t="s">
        <v>107</v>
      </c>
      <c r="C19" s="5" t="s">
        <v>139</v>
      </c>
      <c r="D19" s="5" t="s">
        <v>93</v>
      </c>
      <c r="E19" s="5">
        <v>46</v>
      </c>
      <c r="F19" s="5" t="s">
        <v>119</v>
      </c>
      <c r="G19" s="5" t="s">
        <v>91</v>
      </c>
      <c r="H19" s="12">
        <v>9.16</v>
      </c>
      <c r="I19" s="12"/>
      <c r="J19" s="5">
        <v>1.136</v>
      </c>
      <c r="K19" s="12">
        <f t="shared" si="0"/>
        <v>10.405759999999999</v>
      </c>
      <c r="L19" s="12">
        <f>K19</f>
        <v>10.405759999999999</v>
      </c>
      <c r="M19" s="26">
        <v>6</v>
      </c>
      <c r="N19" s="12">
        <v>8.75</v>
      </c>
      <c r="O19" s="12">
        <v>9.03</v>
      </c>
      <c r="P19" s="12">
        <v>9.25</v>
      </c>
      <c r="Q19" s="12">
        <v>8.95</v>
      </c>
      <c r="R19" s="12">
        <v>9.16</v>
      </c>
      <c r="S19" s="12">
        <v>9.08</v>
      </c>
    </row>
    <row r="20" spans="1:19" ht="19.5" customHeight="1">
      <c r="A20" s="5">
        <v>7</v>
      </c>
      <c r="B20" s="5" t="s">
        <v>155</v>
      </c>
      <c r="C20" s="5" t="s">
        <v>95</v>
      </c>
      <c r="D20" s="5" t="s">
        <v>93</v>
      </c>
      <c r="E20" s="5">
        <v>45</v>
      </c>
      <c r="F20" s="5" t="s">
        <v>118</v>
      </c>
      <c r="G20" s="5" t="s">
        <v>97</v>
      </c>
      <c r="H20" s="12">
        <v>9.31</v>
      </c>
      <c r="I20" s="12"/>
      <c r="J20" s="5">
        <v>1.1131</v>
      </c>
      <c r="K20" s="12">
        <f t="shared" si="0"/>
        <v>10.362961</v>
      </c>
      <c r="L20" s="12">
        <f>K20</f>
        <v>10.362961</v>
      </c>
      <c r="M20" s="26">
        <v>7</v>
      </c>
      <c r="N20" s="12">
        <v>8.85</v>
      </c>
      <c r="O20" s="12">
        <v>8.92</v>
      </c>
      <c r="P20" s="12">
        <v>9.31</v>
      </c>
      <c r="Q20" s="12">
        <v>9.15</v>
      </c>
      <c r="R20" s="12"/>
      <c r="S20" s="12"/>
    </row>
    <row r="21" spans="1:19" ht="19.5" customHeight="1">
      <c r="A21" s="5">
        <v>32</v>
      </c>
      <c r="B21" s="5" t="s">
        <v>112</v>
      </c>
      <c r="C21" s="5" t="s">
        <v>135</v>
      </c>
      <c r="D21" s="5" t="s">
        <v>93</v>
      </c>
      <c r="E21" s="5">
        <v>49</v>
      </c>
      <c r="F21" s="5" t="s">
        <v>119</v>
      </c>
      <c r="G21" s="5" t="s">
        <v>91</v>
      </c>
      <c r="H21" s="12">
        <v>8.31</v>
      </c>
      <c r="I21" s="12"/>
      <c r="J21" s="5">
        <v>1.2106</v>
      </c>
      <c r="K21" s="12">
        <f t="shared" si="0"/>
        <v>10.060086</v>
      </c>
      <c r="L21" s="12">
        <f>K21</f>
        <v>10.060086</v>
      </c>
      <c r="M21" s="26">
        <v>8</v>
      </c>
      <c r="N21" s="12">
        <v>7.96</v>
      </c>
      <c r="O21" s="12">
        <v>8.2</v>
      </c>
      <c r="P21" s="12">
        <v>8.3</v>
      </c>
      <c r="Q21" s="12">
        <v>7.54</v>
      </c>
      <c r="R21" s="12">
        <v>7.77</v>
      </c>
      <c r="S21" s="12">
        <v>8.31</v>
      </c>
    </row>
    <row r="22" spans="1:19" ht="19.5" customHeight="1">
      <c r="A22" s="5">
        <v>33</v>
      </c>
      <c r="B22" s="5" t="s">
        <v>109</v>
      </c>
      <c r="C22" s="5" t="s">
        <v>122</v>
      </c>
      <c r="D22" s="5" t="s">
        <v>93</v>
      </c>
      <c r="E22" s="5">
        <v>65</v>
      </c>
      <c r="F22" s="5" t="s">
        <v>119</v>
      </c>
      <c r="G22" s="5" t="s">
        <v>97</v>
      </c>
      <c r="H22" s="12">
        <v>6.7</v>
      </c>
      <c r="I22" s="12"/>
      <c r="J22" s="5">
        <v>1.4719</v>
      </c>
      <c r="K22" s="12">
        <f t="shared" si="0"/>
        <v>9.86173</v>
      </c>
      <c r="L22" s="12">
        <f>K22</f>
        <v>9.86173</v>
      </c>
      <c r="M22" s="26">
        <v>9</v>
      </c>
      <c r="N22" s="12" t="s">
        <v>6</v>
      </c>
      <c r="O22" s="12">
        <v>6.6</v>
      </c>
      <c r="P22" s="12">
        <v>6.62</v>
      </c>
      <c r="Q22" s="12">
        <v>6.47</v>
      </c>
      <c r="R22" s="12">
        <v>6.43</v>
      </c>
      <c r="S22" s="12">
        <v>6.7</v>
      </c>
    </row>
    <row r="23" spans="1:19" ht="19.5" customHeight="1">
      <c r="A23" s="5">
        <v>47</v>
      </c>
      <c r="B23" s="5" t="s">
        <v>143</v>
      </c>
      <c r="C23" s="5" t="s">
        <v>26</v>
      </c>
      <c r="D23" s="5" t="s">
        <v>93</v>
      </c>
      <c r="E23" s="5">
        <v>45</v>
      </c>
      <c r="F23" s="5" t="s">
        <v>114</v>
      </c>
      <c r="G23" s="5" t="s">
        <v>97</v>
      </c>
      <c r="H23" s="12" t="s">
        <v>5</v>
      </c>
      <c r="I23" s="12"/>
      <c r="J23" s="5"/>
      <c r="K23" s="12"/>
      <c r="L23" s="12"/>
      <c r="M23" s="26"/>
      <c r="N23" s="12"/>
      <c r="O23" s="12"/>
      <c r="P23" s="12"/>
      <c r="Q23" s="12"/>
      <c r="R23" s="12"/>
      <c r="S23" s="12"/>
    </row>
    <row r="24" spans="1:19" ht="19.5" customHeight="1">
      <c r="A24" s="5">
        <v>38</v>
      </c>
      <c r="B24" s="5" t="s">
        <v>28</v>
      </c>
      <c r="C24" s="5" t="s">
        <v>29</v>
      </c>
      <c r="D24" s="5" t="s">
        <v>93</v>
      </c>
      <c r="E24" s="5">
        <v>50</v>
      </c>
      <c r="F24" s="5" t="s">
        <v>114</v>
      </c>
      <c r="G24" s="5" t="s">
        <v>91</v>
      </c>
      <c r="H24" s="12" t="s">
        <v>5</v>
      </c>
      <c r="I24" s="12"/>
      <c r="J24" s="5"/>
      <c r="K24" s="12"/>
      <c r="L24" s="12"/>
      <c r="M24" s="26"/>
      <c r="N24" s="12"/>
      <c r="O24" s="12"/>
      <c r="P24" s="12"/>
      <c r="Q24" s="12"/>
      <c r="R24" s="12"/>
      <c r="S24" s="12"/>
    </row>
    <row r="25" spans="1:19" ht="19.5" customHeight="1">
      <c r="A25" s="5">
        <v>46</v>
      </c>
      <c r="B25" s="5" t="s">
        <v>109</v>
      </c>
      <c r="C25" s="5" t="s">
        <v>147</v>
      </c>
      <c r="D25" s="5" t="s">
        <v>93</v>
      </c>
      <c r="E25" s="5">
        <v>55</v>
      </c>
      <c r="F25" s="5" t="s">
        <v>114</v>
      </c>
      <c r="G25" s="5" t="s">
        <v>97</v>
      </c>
      <c r="H25" s="12" t="s">
        <v>5</v>
      </c>
      <c r="I25" s="12"/>
      <c r="J25" s="5"/>
      <c r="K25" s="12"/>
      <c r="L25" s="12"/>
      <c r="M25" s="26"/>
      <c r="N25" s="12"/>
      <c r="O25" s="12"/>
      <c r="P25" s="12"/>
      <c r="Q25" s="12"/>
      <c r="R25" s="12"/>
      <c r="S25" s="12"/>
    </row>
    <row r="26" spans="1:19" ht="19.5" customHeight="1">
      <c r="A26" s="5">
        <v>39</v>
      </c>
      <c r="B26" s="5" t="s">
        <v>98</v>
      </c>
      <c r="C26" s="5" t="s">
        <v>32</v>
      </c>
      <c r="D26" s="5" t="s">
        <v>93</v>
      </c>
      <c r="E26" s="5">
        <v>79</v>
      </c>
      <c r="F26" s="5" t="s">
        <v>114</v>
      </c>
      <c r="G26" s="5" t="s">
        <v>99</v>
      </c>
      <c r="H26" s="12" t="s">
        <v>5</v>
      </c>
      <c r="I26" s="12"/>
      <c r="J26" s="5"/>
      <c r="K26" s="12"/>
      <c r="L26" s="12"/>
      <c r="M26" s="26"/>
      <c r="N26" s="12"/>
      <c r="O26" s="12"/>
      <c r="P26" s="12"/>
      <c r="Q26" s="12"/>
      <c r="R26" s="12"/>
      <c r="S26" s="12"/>
    </row>
    <row r="27" spans="1:19" ht="1.5" customHeight="1">
      <c r="A27" s="6"/>
      <c r="B27" s="6"/>
      <c r="C27" s="6"/>
      <c r="D27" s="6"/>
      <c r="E27" s="6"/>
      <c r="F27" s="6"/>
      <c r="G27" s="6"/>
      <c r="H27" s="18"/>
      <c r="I27" s="18"/>
      <c r="J27" s="6"/>
      <c r="K27" s="18"/>
      <c r="L27" s="18"/>
      <c r="M27" s="25"/>
      <c r="N27" s="18"/>
      <c r="O27" s="18"/>
      <c r="P27" s="18"/>
      <c r="Q27" s="18"/>
      <c r="R27" s="18"/>
      <c r="S27" s="18"/>
    </row>
    <row r="28" spans="1:19" ht="19.5" customHeight="1">
      <c r="A28" s="9" t="s">
        <v>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25"/>
      <c r="N28" s="6"/>
      <c r="O28" s="6"/>
      <c r="P28" s="6"/>
      <c r="Q28" s="6"/>
      <c r="R28" s="6"/>
      <c r="S28" s="6"/>
    </row>
    <row r="29" spans="1:19" ht="1.5" customHeight="1">
      <c r="A29" s="9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25"/>
      <c r="N29" s="6"/>
      <c r="O29" s="6"/>
      <c r="P29" s="6"/>
      <c r="Q29" s="6"/>
      <c r="R29" s="6"/>
      <c r="S29" s="6"/>
    </row>
    <row r="30" spans="1:19" ht="19.5" customHeight="1">
      <c r="A30" s="3" t="s">
        <v>56</v>
      </c>
      <c r="B30" s="3" t="s">
        <v>57</v>
      </c>
      <c r="C30" s="3" t="s">
        <v>58</v>
      </c>
      <c r="D30" s="3" t="s">
        <v>59</v>
      </c>
      <c r="E30" s="3" t="s">
        <v>60</v>
      </c>
      <c r="F30" s="3" t="s">
        <v>61</v>
      </c>
      <c r="G30" s="3" t="s">
        <v>62</v>
      </c>
      <c r="H30" s="3" t="s">
        <v>63</v>
      </c>
      <c r="I30" s="3" t="s">
        <v>64</v>
      </c>
      <c r="J30" s="3" t="s">
        <v>65</v>
      </c>
      <c r="K30" s="3" t="s">
        <v>66</v>
      </c>
      <c r="L30" s="3" t="s">
        <v>67</v>
      </c>
      <c r="M30" s="26" t="s">
        <v>92</v>
      </c>
      <c r="N30" s="7">
        <v>1</v>
      </c>
      <c r="O30" s="7">
        <v>2</v>
      </c>
      <c r="P30" s="7">
        <v>3</v>
      </c>
      <c r="Q30" s="7">
        <v>4</v>
      </c>
      <c r="R30" s="7">
        <v>5</v>
      </c>
      <c r="S30" s="7">
        <v>6</v>
      </c>
    </row>
    <row r="31" spans="1:19" ht="19.5" customHeight="1">
      <c r="A31" s="5">
        <v>14</v>
      </c>
      <c r="B31" s="5" t="s">
        <v>43</v>
      </c>
      <c r="C31" s="5" t="s">
        <v>53</v>
      </c>
      <c r="D31" s="5" t="s">
        <v>87</v>
      </c>
      <c r="E31" s="5">
        <v>14</v>
      </c>
      <c r="F31" s="5" t="s">
        <v>96</v>
      </c>
      <c r="G31" s="5" t="s">
        <v>97</v>
      </c>
      <c r="H31" s="12">
        <v>5.13</v>
      </c>
      <c r="I31" s="12"/>
      <c r="J31" s="19">
        <v>1</v>
      </c>
      <c r="K31" s="21">
        <f>H31*J31</f>
        <v>5.13</v>
      </c>
      <c r="L31" s="12">
        <f>K31</f>
        <v>5.13</v>
      </c>
      <c r="M31" s="26">
        <v>1</v>
      </c>
      <c r="N31" s="12">
        <v>5.07</v>
      </c>
      <c r="O31" s="12">
        <v>4.34</v>
      </c>
      <c r="P31" s="12">
        <v>5.13</v>
      </c>
      <c r="Q31" s="12"/>
      <c r="R31" s="12"/>
      <c r="S31" s="12"/>
    </row>
    <row r="32" spans="1:19" ht="1.5" customHeight="1">
      <c r="A32" s="6"/>
      <c r="B32" s="6"/>
      <c r="C32" s="6"/>
      <c r="D32" s="6"/>
      <c r="E32" s="6"/>
      <c r="F32" s="6"/>
      <c r="G32" s="6"/>
      <c r="H32" s="18"/>
      <c r="I32" s="18"/>
      <c r="J32" s="6"/>
      <c r="K32" s="18"/>
      <c r="L32" s="18"/>
      <c r="M32" s="25"/>
      <c r="N32" s="18"/>
      <c r="O32" s="18"/>
      <c r="P32" s="18"/>
      <c r="Q32" s="18"/>
      <c r="R32" s="18"/>
      <c r="S32" s="18"/>
    </row>
    <row r="33" spans="1:19" ht="19.5" customHeight="1">
      <c r="A33" s="9" t="s">
        <v>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25"/>
      <c r="N33" s="6"/>
      <c r="O33" s="6"/>
      <c r="P33" s="6"/>
      <c r="Q33" s="6"/>
      <c r="R33" s="6"/>
      <c r="S33" s="6"/>
    </row>
    <row r="34" spans="1:19" ht="1.5" customHeight="1">
      <c r="A34" s="9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25"/>
      <c r="N34" s="6"/>
      <c r="O34" s="6"/>
      <c r="P34" s="6"/>
      <c r="Q34" s="6"/>
      <c r="R34" s="6"/>
      <c r="S34" s="6"/>
    </row>
    <row r="35" spans="1:19" ht="19.5" customHeight="1">
      <c r="A35" s="3" t="s">
        <v>56</v>
      </c>
      <c r="B35" s="3" t="s">
        <v>57</v>
      </c>
      <c r="C35" s="3" t="s">
        <v>58</v>
      </c>
      <c r="D35" s="3" t="s">
        <v>59</v>
      </c>
      <c r="E35" s="3" t="s">
        <v>60</v>
      </c>
      <c r="F35" s="3" t="s">
        <v>61</v>
      </c>
      <c r="G35" s="3" t="s">
        <v>62</v>
      </c>
      <c r="H35" s="3" t="s">
        <v>63</v>
      </c>
      <c r="I35" s="3" t="s">
        <v>64</v>
      </c>
      <c r="J35" s="3" t="s">
        <v>65</v>
      </c>
      <c r="K35" s="3" t="s">
        <v>66</v>
      </c>
      <c r="L35" s="3" t="s">
        <v>67</v>
      </c>
      <c r="M35" s="26" t="s">
        <v>92</v>
      </c>
      <c r="N35" s="7">
        <v>1</v>
      </c>
      <c r="O35" s="7">
        <v>2</v>
      </c>
      <c r="P35" s="7">
        <v>3</v>
      </c>
      <c r="Q35" s="7">
        <v>4</v>
      </c>
      <c r="R35" s="7">
        <v>5</v>
      </c>
      <c r="S35" s="7">
        <v>6</v>
      </c>
    </row>
    <row r="36" spans="1:19" ht="19.5" customHeight="1">
      <c r="A36" s="5">
        <v>22</v>
      </c>
      <c r="B36" s="5" t="s">
        <v>121</v>
      </c>
      <c r="C36" s="5" t="s">
        <v>41</v>
      </c>
      <c r="D36" s="5" t="s">
        <v>87</v>
      </c>
      <c r="E36" s="5">
        <v>17</v>
      </c>
      <c r="F36" s="5" t="s">
        <v>96</v>
      </c>
      <c r="G36" s="5" t="s">
        <v>97</v>
      </c>
      <c r="H36" s="12">
        <v>5.06</v>
      </c>
      <c r="I36" s="12"/>
      <c r="J36" s="19">
        <v>1</v>
      </c>
      <c r="K36" s="21">
        <f>H36*J36</f>
        <v>5.06</v>
      </c>
      <c r="L36" s="12">
        <f>K36</f>
        <v>5.06</v>
      </c>
      <c r="M36" s="26">
        <v>1</v>
      </c>
      <c r="N36" s="12">
        <v>5.06</v>
      </c>
      <c r="O36" s="12">
        <v>4.89</v>
      </c>
      <c r="P36" s="12"/>
      <c r="Q36" s="12"/>
      <c r="R36" s="12"/>
      <c r="S36" s="12"/>
    </row>
    <row r="37" spans="1:19" ht="19.5" customHeight="1">
      <c r="A37" s="5">
        <v>18</v>
      </c>
      <c r="B37" s="5" t="s">
        <v>49</v>
      </c>
      <c r="C37" s="5" t="s">
        <v>50</v>
      </c>
      <c r="D37" s="5" t="s">
        <v>87</v>
      </c>
      <c r="E37" s="5">
        <v>17</v>
      </c>
      <c r="F37" s="5" t="s">
        <v>96</v>
      </c>
      <c r="G37" s="5" t="s">
        <v>97</v>
      </c>
      <c r="H37" s="12">
        <v>4.88</v>
      </c>
      <c r="I37" s="12"/>
      <c r="J37" s="19">
        <v>1</v>
      </c>
      <c r="K37" s="21">
        <f>H37*J37</f>
        <v>4.88</v>
      </c>
      <c r="L37" s="12">
        <f>K37</f>
        <v>4.88</v>
      </c>
      <c r="M37" s="26">
        <v>2</v>
      </c>
      <c r="N37" s="12">
        <v>4.88</v>
      </c>
      <c r="O37" s="12"/>
      <c r="P37" s="12"/>
      <c r="Q37" s="12"/>
      <c r="R37" s="12"/>
      <c r="S37" s="12"/>
    </row>
    <row r="38" spans="1:19" ht="19.5" customHeight="1">
      <c r="A38" s="5">
        <v>20</v>
      </c>
      <c r="B38" s="5" t="s">
        <v>44</v>
      </c>
      <c r="C38" s="5" t="s">
        <v>45</v>
      </c>
      <c r="D38" s="5" t="s">
        <v>87</v>
      </c>
      <c r="E38" s="5">
        <v>17</v>
      </c>
      <c r="F38" s="5" t="s">
        <v>96</v>
      </c>
      <c r="G38" s="5" t="s">
        <v>91</v>
      </c>
      <c r="H38" s="12">
        <v>4.61</v>
      </c>
      <c r="I38" s="12"/>
      <c r="J38" s="19">
        <v>1</v>
      </c>
      <c r="K38" s="21">
        <f>H38*J38</f>
        <v>4.61</v>
      </c>
      <c r="L38" s="12">
        <f>K38</f>
        <v>4.61</v>
      </c>
      <c r="M38" s="26">
        <v>3</v>
      </c>
      <c r="N38" s="12">
        <v>3.98</v>
      </c>
      <c r="O38" s="12">
        <v>4.43</v>
      </c>
      <c r="P38" s="12">
        <v>3.91</v>
      </c>
      <c r="Q38" s="12">
        <v>3.52</v>
      </c>
      <c r="R38" s="12">
        <v>3.02</v>
      </c>
      <c r="S38" s="12">
        <v>4.61</v>
      </c>
    </row>
    <row r="39" spans="1:19" ht="19.5" customHeight="1">
      <c r="A39" s="5">
        <v>29</v>
      </c>
      <c r="B39" s="5" t="s">
        <v>136</v>
      </c>
      <c r="C39" s="5" t="s">
        <v>74</v>
      </c>
      <c r="D39" s="5" t="s">
        <v>87</v>
      </c>
      <c r="E39" s="5">
        <v>16</v>
      </c>
      <c r="F39" s="5" t="s">
        <v>119</v>
      </c>
      <c r="G39" s="5" t="s">
        <v>91</v>
      </c>
      <c r="H39" s="12" t="s">
        <v>5</v>
      </c>
      <c r="I39" s="12"/>
      <c r="J39" s="5"/>
      <c r="K39" s="12"/>
      <c r="L39" s="12"/>
      <c r="M39" s="26"/>
      <c r="N39" s="12"/>
      <c r="O39" s="12"/>
      <c r="P39" s="12"/>
      <c r="Q39" s="12"/>
      <c r="R39" s="12"/>
      <c r="S39" s="12"/>
    </row>
    <row r="40" spans="1:19" ht="1.5" customHeight="1">
      <c r="A40" s="6"/>
      <c r="B40" s="6"/>
      <c r="C40" s="6"/>
      <c r="D40" s="6"/>
      <c r="E40" s="6"/>
      <c r="F40" s="6"/>
      <c r="G40" s="6"/>
      <c r="H40" s="18"/>
      <c r="I40" s="18"/>
      <c r="J40" s="6"/>
      <c r="K40" s="18"/>
      <c r="L40" s="18"/>
      <c r="M40" s="25"/>
      <c r="N40" s="18"/>
      <c r="O40" s="18"/>
      <c r="P40" s="18"/>
      <c r="Q40" s="18"/>
      <c r="R40" s="18"/>
      <c r="S40" s="18"/>
    </row>
    <row r="41" spans="1:19" ht="19.5" customHeight="1">
      <c r="A41" s="9" t="s">
        <v>10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25"/>
      <c r="N41" s="6"/>
      <c r="O41" s="6"/>
      <c r="P41" s="6"/>
      <c r="Q41" s="6"/>
      <c r="R41" s="6"/>
      <c r="S41" s="6"/>
    </row>
    <row r="42" spans="1:19" ht="1.5" customHeight="1">
      <c r="A42" s="9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25"/>
      <c r="N42" s="6"/>
      <c r="O42" s="6"/>
      <c r="P42" s="6"/>
      <c r="Q42" s="6"/>
      <c r="R42" s="6"/>
      <c r="S42" s="6"/>
    </row>
    <row r="43" spans="1:19" ht="19.5" customHeight="1">
      <c r="A43" s="3" t="s">
        <v>56</v>
      </c>
      <c r="B43" s="3" t="s">
        <v>57</v>
      </c>
      <c r="C43" s="3" t="s">
        <v>58</v>
      </c>
      <c r="D43" s="3" t="s">
        <v>59</v>
      </c>
      <c r="E43" s="3" t="s">
        <v>60</v>
      </c>
      <c r="F43" s="3" t="s">
        <v>61</v>
      </c>
      <c r="G43" s="3" t="s">
        <v>62</v>
      </c>
      <c r="H43" s="3" t="s">
        <v>63</v>
      </c>
      <c r="I43" s="3" t="s">
        <v>64</v>
      </c>
      <c r="J43" s="3" t="s">
        <v>65</v>
      </c>
      <c r="K43" s="3" t="s">
        <v>66</v>
      </c>
      <c r="L43" s="3" t="s">
        <v>67</v>
      </c>
      <c r="M43" s="26" t="s">
        <v>92</v>
      </c>
      <c r="N43" s="7">
        <v>1</v>
      </c>
      <c r="O43" s="7">
        <v>2</v>
      </c>
      <c r="P43" s="7">
        <v>3</v>
      </c>
      <c r="Q43" s="7">
        <v>4</v>
      </c>
      <c r="R43" s="7">
        <v>5</v>
      </c>
      <c r="S43" s="7">
        <v>6</v>
      </c>
    </row>
    <row r="44" spans="1:19" ht="19.5" customHeight="1">
      <c r="A44" s="5">
        <v>53</v>
      </c>
      <c r="B44" s="5" t="s">
        <v>150</v>
      </c>
      <c r="C44" s="5" t="s">
        <v>33</v>
      </c>
      <c r="D44" s="5" t="s">
        <v>87</v>
      </c>
      <c r="E44" s="5">
        <v>62</v>
      </c>
      <c r="F44" s="5" t="s">
        <v>114</v>
      </c>
      <c r="G44" s="5" t="s">
        <v>97</v>
      </c>
      <c r="H44" s="12">
        <v>6.53</v>
      </c>
      <c r="I44" s="12"/>
      <c r="J44" s="5">
        <v>1.7515</v>
      </c>
      <c r="K44" s="12">
        <f aca="true" t="shared" si="1" ref="K44:K58">H44*J44</f>
        <v>11.437295</v>
      </c>
      <c r="L44" s="12">
        <f>K44</f>
        <v>11.437295</v>
      </c>
      <c r="M44" s="26">
        <v>1</v>
      </c>
      <c r="N44" s="12">
        <v>6.23</v>
      </c>
      <c r="O44" s="12">
        <v>6.39</v>
      </c>
      <c r="P44" s="12"/>
      <c r="Q44" s="12">
        <v>6.5</v>
      </c>
      <c r="R44" s="12">
        <v>6.53</v>
      </c>
      <c r="S44" s="12"/>
    </row>
    <row r="45" spans="1:19" ht="19.5" customHeight="1">
      <c r="A45" s="5">
        <v>35</v>
      </c>
      <c r="B45" s="5" t="s">
        <v>115</v>
      </c>
      <c r="C45" s="5" t="s">
        <v>116</v>
      </c>
      <c r="D45" s="5" t="s">
        <v>87</v>
      </c>
      <c r="E45" s="5">
        <v>47</v>
      </c>
      <c r="F45" s="5" t="s">
        <v>114</v>
      </c>
      <c r="G45" s="5" t="s">
        <v>99</v>
      </c>
      <c r="H45" s="12">
        <v>6.81</v>
      </c>
      <c r="I45" s="12"/>
      <c r="J45" s="5">
        <v>1.3858</v>
      </c>
      <c r="K45" s="12">
        <f t="shared" si="1"/>
        <v>9.437297999999998</v>
      </c>
      <c r="L45" s="12">
        <f>K45*1.1</f>
        <v>10.381027799999998</v>
      </c>
      <c r="M45" s="26">
        <v>2</v>
      </c>
      <c r="N45" s="12">
        <v>6.81</v>
      </c>
      <c r="O45" s="12">
        <v>6.12</v>
      </c>
      <c r="P45" s="12">
        <v>5.76</v>
      </c>
      <c r="Q45" s="12">
        <v>5.16</v>
      </c>
      <c r="R45" s="12">
        <v>5.57</v>
      </c>
      <c r="S45" s="12">
        <v>5.1</v>
      </c>
    </row>
    <row r="46" spans="1:19" ht="19.5" customHeight="1">
      <c r="A46" s="5">
        <v>48</v>
      </c>
      <c r="B46" s="5" t="s">
        <v>148</v>
      </c>
      <c r="C46" s="5" t="s">
        <v>20</v>
      </c>
      <c r="D46" s="5" t="s">
        <v>87</v>
      </c>
      <c r="E46" s="5">
        <v>66</v>
      </c>
      <c r="F46" s="5" t="s">
        <v>114</v>
      </c>
      <c r="G46" s="5" t="s">
        <v>97</v>
      </c>
      <c r="H46" s="12">
        <v>5.33</v>
      </c>
      <c r="I46" s="12"/>
      <c r="J46" s="5">
        <v>1.9194</v>
      </c>
      <c r="K46" s="12">
        <f t="shared" si="1"/>
        <v>10.230402</v>
      </c>
      <c r="L46" s="12">
        <f>K46</f>
        <v>10.230402</v>
      </c>
      <c r="M46" s="26">
        <v>3</v>
      </c>
      <c r="N46" s="12">
        <v>4.93</v>
      </c>
      <c r="O46" s="12">
        <v>4.68</v>
      </c>
      <c r="P46" s="12">
        <v>4.83</v>
      </c>
      <c r="Q46" s="12">
        <v>4.96</v>
      </c>
      <c r="R46" s="12">
        <v>4.85</v>
      </c>
      <c r="S46" s="12">
        <v>5.33</v>
      </c>
    </row>
    <row r="47" spans="1:19" ht="19.5" customHeight="1">
      <c r="A47" s="5">
        <v>9</v>
      </c>
      <c r="B47" s="5" t="s">
        <v>129</v>
      </c>
      <c r="C47" s="5" t="s">
        <v>130</v>
      </c>
      <c r="D47" s="5" t="s">
        <v>87</v>
      </c>
      <c r="E47" s="5">
        <v>57</v>
      </c>
      <c r="F47" s="5" t="s">
        <v>118</v>
      </c>
      <c r="G47" s="5" t="s">
        <v>97</v>
      </c>
      <c r="H47" s="12">
        <v>5.85</v>
      </c>
      <c r="I47" s="12"/>
      <c r="J47" s="5">
        <v>1.5792</v>
      </c>
      <c r="K47" s="12">
        <f t="shared" si="1"/>
        <v>9.23832</v>
      </c>
      <c r="L47" s="12">
        <f>K47</f>
        <v>9.23832</v>
      </c>
      <c r="M47" s="26">
        <v>4</v>
      </c>
      <c r="N47" s="12">
        <v>5.58</v>
      </c>
      <c r="O47" s="12">
        <v>5.09</v>
      </c>
      <c r="P47" s="12">
        <v>5.85</v>
      </c>
      <c r="Q47" s="12">
        <v>5.61</v>
      </c>
      <c r="R47" s="12">
        <v>5.54</v>
      </c>
      <c r="S47" s="12">
        <v>5.73</v>
      </c>
    </row>
    <row r="48" spans="1:19" ht="19.5" customHeight="1">
      <c r="A48" s="5">
        <v>11</v>
      </c>
      <c r="B48" s="5" t="s">
        <v>159</v>
      </c>
      <c r="C48" s="5" t="s">
        <v>17</v>
      </c>
      <c r="D48" s="5" t="s">
        <v>87</v>
      </c>
      <c r="E48" s="5">
        <v>40</v>
      </c>
      <c r="F48" s="5" t="s">
        <v>118</v>
      </c>
      <c r="G48" s="5" t="s">
        <v>91</v>
      </c>
      <c r="H48" s="12">
        <v>7.57</v>
      </c>
      <c r="I48" s="12"/>
      <c r="J48" s="5">
        <v>1.1722</v>
      </c>
      <c r="K48" s="12">
        <f t="shared" si="1"/>
        <v>8.873554</v>
      </c>
      <c r="L48" s="12">
        <f>K48</f>
        <v>8.873554</v>
      </c>
      <c r="M48" s="26">
        <v>5</v>
      </c>
      <c r="N48" s="12">
        <v>7.14</v>
      </c>
      <c r="O48" s="12">
        <v>7</v>
      </c>
      <c r="P48" s="12">
        <v>7.23</v>
      </c>
      <c r="Q48" s="12">
        <v>7.4</v>
      </c>
      <c r="R48" s="12">
        <v>5.87</v>
      </c>
      <c r="S48" s="12">
        <v>7.57</v>
      </c>
    </row>
    <row r="49" spans="1:19" ht="19.5" customHeight="1">
      <c r="A49" s="5">
        <v>49</v>
      </c>
      <c r="B49" s="5" t="s">
        <v>157</v>
      </c>
      <c r="C49" s="5" t="s">
        <v>19</v>
      </c>
      <c r="D49" s="5" t="s">
        <v>87</v>
      </c>
      <c r="E49" s="5">
        <v>54</v>
      </c>
      <c r="F49" s="5" t="s">
        <v>114</v>
      </c>
      <c r="G49" s="5" t="s">
        <v>97</v>
      </c>
      <c r="H49" s="12">
        <v>5.95</v>
      </c>
      <c r="I49" s="12"/>
      <c r="J49" s="5">
        <v>1.4908</v>
      </c>
      <c r="K49" s="12">
        <f t="shared" si="1"/>
        <v>8.87026</v>
      </c>
      <c r="L49" s="12">
        <f>K49</f>
        <v>8.87026</v>
      </c>
      <c r="M49" s="26">
        <v>6</v>
      </c>
      <c r="N49" s="12">
        <v>4.89</v>
      </c>
      <c r="O49" s="12">
        <v>5.57</v>
      </c>
      <c r="P49" s="12">
        <v>5.95</v>
      </c>
      <c r="Q49" s="12">
        <v>5.43</v>
      </c>
      <c r="R49" s="12">
        <v>5.56</v>
      </c>
      <c r="S49" s="12">
        <v>5.28</v>
      </c>
    </row>
    <row r="50" spans="1:19" ht="19.5" customHeight="1">
      <c r="A50" s="5">
        <v>41</v>
      </c>
      <c r="B50" s="5" t="s">
        <v>145</v>
      </c>
      <c r="C50" s="5" t="s">
        <v>16</v>
      </c>
      <c r="D50" s="5" t="s">
        <v>87</v>
      </c>
      <c r="E50" s="5">
        <v>61</v>
      </c>
      <c r="F50" s="5" t="s">
        <v>114</v>
      </c>
      <c r="G50" s="5" t="s">
        <v>99</v>
      </c>
      <c r="H50" s="12">
        <v>4.28</v>
      </c>
      <c r="I50" s="12"/>
      <c r="J50" s="5">
        <v>1.7144</v>
      </c>
      <c r="K50" s="12">
        <f t="shared" si="1"/>
        <v>7.337632</v>
      </c>
      <c r="L50" s="12">
        <f>K50*1.1</f>
        <v>8.071395200000001</v>
      </c>
      <c r="M50" s="26">
        <v>7</v>
      </c>
      <c r="N50" s="12">
        <v>4.28</v>
      </c>
      <c r="O50" s="12"/>
      <c r="P50" s="12"/>
      <c r="Q50" s="12"/>
      <c r="R50" s="12">
        <v>4.12</v>
      </c>
      <c r="S50" s="12">
        <v>4.18</v>
      </c>
    </row>
    <row r="51" spans="1:19" ht="19.5" customHeight="1">
      <c r="A51" s="5">
        <v>44</v>
      </c>
      <c r="B51" s="5" t="s">
        <v>120</v>
      </c>
      <c r="C51" s="5" t="s">
        <v>36</v>
      </c>
      <c r="D51" s="5" t="s">
        <v>87</v>
      </c>
      <c r="E51" s="5">
        <v>62</v>
      </c>
      <c r="F51" s="5" t="s">
        <v>114</v>
      </c>
      <c r="G51" s="5" t="s">
        <v>97</v>
      </c>
      <c r="H51" s="12">
        <v>4.44</v>
      </c>
      <c r="I51" s="12"/>
      <c r="J51" s="5">
        <v>1.7515</v>
      </c>
      <c r="K51" s="12">
        <f t="shared" si="1"/>
        <v>7.776660000000001</v>
      </c>
      <c r="L51" s="12">
        <f aca="true" t="shared" si="2" ref="L51:L58">K51</f>
        <v>7.776660000000001</v>
      </c>
      <c r="M51" s="26">
        <v>8</v>
      </c>
      <c r="N51" s="12">
        <v>4.44</v>
      </c>
      <c r="O51" s="12">
        <v>4.14</v>
      </c>
      <c r="P51" s="12"/>
      <c r="Q51" s="12"/>
      <c r="R51" s="12">
        <v>4.12</v>
      </c>
      <c r="S51" s="12"/>
    </row>
    <row r="52" spans="1:19" ht="19.5" customHeight="1">
      <c r="A52" s="5">
        <v>50</v>
      </c>
      <c r="B52" s="5" t="s">
        <v>149</v>
      </c>
      <c r="C52" s="5" t="s">
        <v>152</v>
      </c>
      <c r="D52" s="5" t="s">
        <v>87</v>
      </c>
      <c r="E52" s="5">
        <v>55</v>
      </c>
      <c r="F52" s="5" t="s">
        <v>114</v>
      </c>
      <c r="G52" s="5" t="s">
        <v>97</v>
      </c>
      <c r="H52" s="12">
        <v>4.98</v>
      </c>
      <c r="I52" s="12"/>
      <c r="J52" s="5">
        <v>1.5191</v>
      </c>
      <c r="K52" s="12">
        <f t="shared" si="1"/>
        <v>7.565118</v>
      </c>
      <c r="L52" s="12">
        <f t="shared" si="2"/>
        <v>7.565118</v>
      </c>
      <c r="M52" s="26">
        <v>9</v>
      </c>
      <c r="N52" s="12">
        <v>4.95</v>
      </c>
      <c r="O52" s="12">
        <v>4.98</v>
      </c>
      <c r="P52" s="12"/>
      <c r="Q52" s="12"/>
      <c r="R52" s="12"/>
      <c r="S52" s="12"/>
    </row>
    <row r="53" spans="1:19" ht="19.5" customHeight="1">
      <c r="A53" s="5">
        <v>43</v>
      </c>
      <c r="B53" s="5" t="s">
        <v>134</v>
      </c>
      <c r="C53" s="5" t="s">
        <v>103</v>
      </c>
      <c r="D53" s="5" t="s">
        <v>87</v>
      </c>
      <c r="E53" s="5">
        <v>47</v>
      </c>
      <c r="F53" s="5" t="s">
        <v>114</v>
      </c>
      <c r="G53" s="5" t="s">
        <v>91</v>
      </c>
      <c r="H53" s="12">
        <v>5.23</v>
      </c>
      <c r="I53" s="12"/>
      <c r="J53" s="5">
        <v>1.3858</v>
      </c>
      <c r="K53" s="12">
        <f t="shared" si="1"/>
        <v>7.247734</v>
      </c>
      <c r="L53" s="12">
        <f t="shared" si="2"/>
        <v>7.247734</v>
      </c>
      <c r="M53" s="26">
        <v>10</v>
      </c>
      <c r="N53" s="12">
        <v>5.23</v>
      </c>
      <c r="O53" s="12">
        <v>5.2</v>
      </c>
      <c r="P53" s="12">
        <v>4.98</v>
      </c>
      <c r="Q53" s="12">
        <v>5.18</v>
      </c>
      <c r="R53" s="12">
        <v>5.01</v>
      </c>
      <c r="S53" s="12">
        <v>5.19</v>
      </c>
    </row>
    <row r="54" spans="1:19" ht="19.5" customHeight="1">
      <c r="A54" s="5">
        <v>45</v>
      </c>
      <c r="B54" s="5" t="s">
        <v>151</v>
      </c>
      <c r="C54" s="5" t="s">
        <v>37</v>
      </c>
      <c r="D54" s="5" t="s">
        <v>87</v>
      </c>
      <c r="E54" s="5">
        <v>70</v>
      </c>
      <c r="F54" s="5" t="s">
        <v>114</v>
      </c>
      <c r="G54" s="5" t="s">
        <v>97</v>
      </c>
      <c r="H54" s="12">
        <v>3.28</v>
      </c>
      <c r="I54" s="12"/>
      <c r="J54" s="5">
        <v>2.1227</v>
      </c>
      <c r="K54" s="12">
        <f t="shared" si="1"/>
        <v>6.9624559999999995</v>
      </c>
      <c r="L54" s="12">
        <f t="shared" si="2"/>
        <v>6.9624559999999995</v>
      </c>
      <c r="M54" s="26">
        <v>11</v>
      </c>
      <c r="N54" s="12">
        <v>3.08</v>
      </c>
      <c r="O54" s="12">
        <v>2.83</v>
      </c>
      <c r="P54" s="12">
        <v>3</v>
      </c>
      <c r="Q54" s="12">
        <v>3.09</v>
      </c>
      <c r="R54" s="12">
        <v>3.23</v>
      </c>
      <c r="S54" s="12">
        <v>3.28</v>
      </c>
    </row>
    <row r="55" spans="1:19" ht="19.5" customHeight="1">
      <c r="A55" s="5">
        <v>8</v>
      </c>
      <c r="B55" s="5" t="s">
        <v>131</v>
      </c>
      <c r="C55" s="5" t="s">
        <v>72</v>
      </c>
      <c r="D55" s="5" t="s">
        <v>87</v>
      </c>
      <c r="E55" s="5">
        <v>48</v>
      </c>
      <c r="F55" s="5" t="s">
        <v>118</v>
      </c>
      <c r="G55" s="5" t="s">
        <v>97</v>
      </c>
      <c r="H55" s="12">
        <v>4.87</v>
      </c>
      <c r="I55" s="12"/>
      <c r="J55" s="5">
        <v>1.4233</v>
      </c>
      <c r="K55" s="12">
        <f t="shared" si="1"/>
        <v>6.931471</v>
      </c>
      <c r="L55" s="12">
        <f t="shared" si="2"/>
        <v>6.931471</v>
      </c>
      <c r="M55" s="26">
        <v>12</v>
      </c>
      <c r="N55" s="12">
        <v>4.77</v>
      </c>
      <c r="O55" s="12">
        <v>4.87</v>
      </c>
      <c r="P55" s="12">
        <v>4.55</v>
      </c>
      <c r="Q55" s="12">
        <v>4.56</v>
      </c>
      <c r="R55" s="12">
        <v>4.12</v>
      </c>
      <c r="S55" s="12">
        <v>4.76</v>
      </c>
    </row>
    <row r="56" spans="1:19" ht="19.5" customHeight="1">
      <c r="A56" s="5">
        <v>40</v>
      </c>
      <c r="B56" s="5" t="s">
        <v>68</v>
      </c>
      <c r="C56" s="5" t="s">
        <v>73</v>
      </c>
      <c r="D56" s="5" t="s">
        <v>87</v>
      </c>
      <c r="E56" s="5">
        <v>37</v>
      </c>
      <c r="F56" s="5" t="s">
        <v>114</v>
      </c>
      <c r="G56" s="5" t="s">
        <v>97</v>
      </c>
      <c r="H56" s="12">
        <v>6.29</v>
      </c>
      <c r="I56" s="12"/>
      <c r="J56" s="5">
        <v>1.0996</v>
      </c>
      <c r="K56" s="12">
        <f t="shared" si="1"/>
        <v>6.916484</v>
      </c>
      <c r="L56" s="12">
        <f t="shared" si="2"/>
        <v>6.916484</v>
      </c>
      <c r="M56" s="26">
        <v>13</v>
      </c>
      <c r="N56" s="12">
        <v>6</v>
      </c>
      <c r="O56" s="12">
        <v>6.29</v>
      </c>
      <c r="P56" s="12">
        <v>6.03</v>
      </c>
      <c r="Q56" s="12">
        <v>5.73</v>
      </c>
      <c r="R56" s="12">
        <v>5.89</v>
      </c>
      <c r="S56" s="12">
        <v>5.41</v>
      </c>
    </row>
    <row r="57" spans="1:19" ht="19.5" customHeight="1">
      <c r="A57" s="5">
        <v>37</v>
      </c>
      <c r="B57" s="5" t="s">
        <v>134</v>
      </c>
      <c r="C57" s="5" t="s">
        <v>158</v>
      </c>
      <c r="D57" s="5" t="s">
        <v>87</v>
      </c>
      <c r="E57" s="5">
        <v>42</v>
      </c>
      <c r="F57" s="5" t="s">
        <v>114</v>
      </c>
      <c r="G57" s="5" t="s">
        <v>97</v>
      </c>
      <c r="H57" s="12">
        <v>4.5</v>
      </c>
      <c r="I57" s="12"/>
      <c r="J57" s="5">
        <v>1.2259</v>
      </c>
      <c r="K57" s="12">
        <f t="shared" si="1"/>
        <v>5.51655</v>
      </c>
      <c r="L57" s="12">
        <f t="shared" si="2"/>
        <v>5.51655</v>
      </c>
      <c r="M57" s="26">
        <v>14</v>
      </c>
      <c r="N57" s="12">
        <v>4.5</v>
      </c>
      <c r="O57" s="12">
        <v>4.28</v>
      </c>
      <c r="P57" s="12"/>
      <c r="Q57" s="12"/>
      <c r="R57" s="12">
        <v>4.4</v>
      </c>
      <c r="S57" s="12">
        <v>4.2</v>
      </c>
    </row>
    <row r="58" spans="1:19" ht="19.5" customHeight="1">
      <c r="A58" s="5">
        <v>51</v>
      </c>
      <c r="B58" s="5" t="s">
        <v>14</v>
      </c>
      <c r="C58" s="5" t="s">
        <v>15</v>
      </c>
      <c r="D58" s="5" t="s">
        <v>87</v>
      </c>
      <c r="E58" s="5">
        <v>66</v>
      </c>
      <c r="F58" s="5" t="s">
        <v>114</v>
      </c>
      <c r="G58" s="5" t="s">
        <v>97</v>
      </c>
      <c r="H58" s="12">
        <v>2.78</v>
      </c>
      <c r="I58" s="12"/>
      <c r="J58" s="5">
        <v>1.9194</v>
      </c>
      <c r="K58" s="12">
        <f t="shared" si="1"/>
        <v>5.335932</v>
      </c>
      <c r="L58" s="12">
        <f t="shared" si="2"/>
        <v>5.335932</v>
      </c>
      <c r="M58" s="26">
        <v>15</v>
      </c>
      <c r="N58" s="12">
        <v>2.53</v>
      </c>
      <c r="O58" s="12">
        <v>2.34</v>
      </c>
      <c r="P58" s="12">
        <v>2.31</v>
      </c>
      <c r="Q58" s="12">
        <v>2.22</v>
      </c>
      <c r="R58" s="12">
        <v>2.78</v>
      </c>
      <c r="S58" s="12"/>
    </row>
  </sheetData>
  <sheetProtection/>
  <mergeCells count="2">
    <mergeCell ref="A1:K1"/>
    <mergeCell ref="A2:K2"/>
  </mergeCells>
  <printOptions/>
  <pageMargins left="0.3937007874015748" right="0.1968503937007874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&amp;R&amp;"Arial,Bold"&amp;A&amp;"Arial,Regular"  &amp;P psl.</oddHeader>
  </headerFooter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61"/>
  <sheetViews>
    <sheetView zoomScale="85" zoomScaleNormal="85" zoomScalePageLayoutView="0" workbookViewId="0" topLeftCell="A40">
      <selection activeCell="B3" sqref="B3"/>
    </sheetView>
  </sheetViews>
  <sheetFormatPr defaultColWidth="9.140625" defaultRowHeight="12.75"/>
  <cols>
    <col min="1" max="1" width="5.57421875" style="1" bestFit="1" customWidth="1"/>
    <col min="2" max="2" width="12.28125" style="1" customWidth="1"/>
    <col min="3" max="3" width="14.28125" style="1" customWidth="1"/>
    <col min="4" max="4" width="4.28125" style="1" hidden="1" customWidth="1"/>
    <col min="5" max="5" width="4.7109375" style="1" hidden="1" customWidth="1"/>
    <col min="6" max="6" width="22.421875" style="1" bestFit="1" customWidth="1"/>
    <col min="7" max="7" width="3.7109375" style="1" bestFit="1" customWidth="1"/>
    <col min="8" max="8" width="9.28125" style="1" customWidth="1"/>
    <col min="9" max="9" width="7.57421875" style="1" hidden="1" customWidth="1"/>
    <col min="10" max="11" width="7.28125" style="1" customWidth="1"/>
    <col min="12" max="12" width="7.00390625" style="1" customWidth="1"/>
    <col min="13" max="13" width="5.28125" style="24" bestFit="1" customWidth="1"/>
    <col min="14" max="19" width="6.140625" style="1" customWidth="1"/>
    <col min="20" max="16384" width="8.8515625" style="1" customWidth="1"/>
  </cols>
  <sheetData>
    <row r="1" spans="1:11" ht="40.5" customHeight="1">
      <c r="A1" s="38" t="s">
        <v>7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2.75">
      <c r="A2" s="37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9" ht="19.5" customHeight="1">
      <c r="A3" s="6"/>
      <c r="B3" s="8" t="s">
        <v>89</v>
      </c>
      <c r="C3" s="6"/>
      <c r="D3" s="6">
        <v>1.1</v>
      </c>
      <c r="E3" s="6" t="s">
        <v>83</v>
      </c>
      <c r="F3" s="6"/>
      <c r="G3" s="6"/>
      <c r="H3" s="6"/>
      <c r="I3" s="6"/>
      <c r="J3" s="6"/>
      <c r="K3" s="6"/>
      <c r="L3" s="6"/>
      <c r="M3" s="25"/>
      <c r="N3" s="6"/>
      <c r="O3" s="6"/>
      <c r="P3" s="6"/>
      <c r="Q3" s="6"/>
      <c r="R3" s="6"/>
      <c r="S3" s="6"/>
    </row>
    <row r="4" spans="1:19" ht="19.5" customHeight="1">
      <c r="A4" s="9" t="s">
        <v>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25"/>
      <c r="N4" s="6"/>
      <c r="O4" s="6"/>
      <c r="P4" s="6"/>
      <c r="Q4" s="6"/>
      <c r="R4" s="6"/>
      <c r="S4" s="6"/>
    </row>
    <row r="5" spans="1:19" ht="1.5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25"/>
      <c r="N5" s="6"/>
      <c r="O5" s="6"/>
      <c r="P5" s="6"/>
      <c r="Q5" s="6"/>
      <c r="R5" s="6"/>
      <c r="S5" s="6"/>
    </row>
    <row r="6" spans="1:19" ht="19.5" customHeight="1">
      <c r="A6" s="3" t="s">
        <v>56</v>
      </c>
      <c r="B6" s="3" t="s">
        <v>57</v>
      </c>
      <c r="C6" s="3" t="s">
        <v>58</v>
      </c>
      <c r="D6" s="3" t="s">
        <v>59</v>
      </c>
      <c r="E6" s="3" t="s">
        <v>60</v>
      </c>
      <c r="F6" s="3" t="s">
        <v>61</v>
      </c>
      <c r="G6" s="3" t="s">
        <v>62</v>
      </c>
      <c r="H6" s="3" t="s">
        <v>63</v>
      </c>
      <c r="I6" s="3" t="s">
        <v>64</v>
      </c>
      <c r="J6" s="3" t="s">
        <v>65</v>
      </c>
      <c r="K6" s="3" t="s">
        <v>66</v>
      </c>
      <c r="L6" s="3" t="s">
        <v>67</v>
      </c>
      <c r="M6" s="26" t="s">
        <v>92</v>
      </c>
      <c r="N6" s="7">
        <v>1</v>
      </c>
      <c r="O6" s="7">
        <v>2</v>
      </c>
      <c r="P6" s="7">
        <v>3</v>
      </c>
      <c r="Q6" s="7">
        <v>4</v>
      </c>
      <c r="R6" s="7">
        <v>5</v>
      </c>
      <c r="S6" s="7">
        <v>6</v>
      </c>
    </row>
    <row r="7" spans="1:19" ht="19.5" customHeight="1">
      <c r="A7" s="5">
        <v>1</v>
      </c>
      <c r="B7" s="5" t="s">
        <v>141</v>
      </c>
      <c r="C7" s="5" t="s">
        <v>48</v>
      </c>
      <c r="D7" s="5" t="s">
        <v>87</v>
      </c>
      <c r="E7" s="5">
        <v>12</v>
      </c>
      <c r="F7" s="5" t="s">
        <v>4</v>
      </c>
      <c r="G7" s="5" t="s">
        <v>91</v>
      </c>
      <c r="H7" s="12">
        <v>3.72</v>
      </c>
      <c r="I7" s="12"/>
      <c r="J7" s="19">
        <v>1</v>
      </c>
      <c r="K7" s="21">
        <f>H7*J7</f>
        <v>3.72</v>
      </c>
      <c r="L7" s="12">
        <f>K7</f>
        <v>3.72</v>
      </c>
      <c r="M7" s="26">
        <v>1</v>
      </c>
      <c r="N7" s="12">
        <v>3.47</v>
      </c>
      <c r="O7" s="12">
        <v>3.72</v>
      </c>
      <c r="P7" s="12">
        <v>3.62</v>
      </c>
      <c r="Q7" s="12">
        <v>3.54</v>
      </c>
      <c r="R7" s="12">
        <v>3.45</v>
      </c>
      <c r="S7" s="12"/>
    </row>
    <row r="8" spans="1:19" ht="19.5" customHeight="1">
      <c r="A8" s="5">
        <v>57</v>
      </c>
      <c r="B8" s="5" t="s">
        <v>22</v>
      </c>
      <c r="C8" s="5" t="s">
        <v>30</v>
      </c>
      <c r="D8" s="5" t="s">
        <v>87</v>
      </c>
      <c r="E8" s="5">
        <v>12</v>
      </c>
      <c r="F8" s="5" t="s">
        <v>114</v>
      </c>
      <c r="G8" s="5" t="s">
        <v>97</v>
      </c>
      <c r="H8" s="12">
        <v>2.6</v>
      </c>
      <c r="I8" s="12"/>
      <c r="J8" s="19">
        <v>1</v>
      </c>
      <c r="K8" s="21">
        <f>H8*J8</f>
        <v>2.6</v>
      </c>
      <c r="L8" s="12">
        <f>K8</f>
        <v>2.6</v>
      </c>
      <c r="M8" s="26">
        <v>2</v>
      </c>
      <c r="N8" s="12">
        <v>2.6</v>
      </c>
      <c r="O8" s="12">
        <v>2.1</v>
      </c>
      <c r="P8" s="12" t="s">
        <v>6</v>
      </c>
      <c r="Q8" s="12">
        <v>2.6</v>
      </c>
      <c r="R8" s="12">
        <v>1.98</v>
      </c>
      <c r="S8" s="12">
        <v>2.19</v>
      </c>
    </row>
    <row r="9" spans="1:19" ht="19.5" customHeight="1">
      <c r="A9" s="5">
        <v>21</v>
      </c>
      <c r="B9" s="5" t="s">
        <v>133</v>
      </c>
      <c r="C9" s="5" t="s">
        <v>40</v>
      </c>
      <c r="D9" s="5" t="s">
        <v>87</v>
      </c>
      <c r="E9" s="5">
        <v>14</v>
      </c>
      <c r="F9" s="5" t="s">
        <v>96</v>
      </c>
      <c r="G9" s="5" t="s">
        <v>97</v>
      </c>
      <c r="H9" s="12" t="s">
        <v>6</v>
      </c>
      <c r="I9" s="12"/>
      <c r="J9" s="19"/>
      <c r="K9" s="21"/>
      <c r="L9" s="12"/>
      <c r="M9" s="26"/>
      <c r="N9" s="12" t="s">
        <v>6</v>
      </c>
      <c r="O9" s="12" t="s">
        <v>6</v>
      </c>
      <c r="P9" s="12" t="s">
        <v>6</v>
      </c>
      <c r="Q9" s="12"/>
      <c r="R9" s="12"/>
      <c r="S9" s="12"/>
    </row>
    <row r="10" spans="1:19" ht="19.5" customHeight="1">
      <c r="A10" s="5">
        <v>56</v>
      </c>
      <c r="B10" s="5" t="s">
        <v>156</v>
      </c>
      <c r="C10" s="5" t="s">
        <v>34</v>
      </c>
      <c r="D10" s="5" t="s">
        <v>87</v>
      </c>
      <c r="E10" s="5">
        <v>9</v>
      </c>
      <c r="F10" s="5" t="s">
        <v>114</v>
      </c>
      <c r="G10" s="5" t="s">
        <v>91</v>
      </c>
      <c r="H10" s="12" t="s">
        <v>5</v>
      </c>
      <c r="I10" s="12"/>
      <c r="J10" s="19"/>
      <c r="K10" s="21"/>
      <c r="L10" s="12"/>
      <c r="M10" s="26"/>
      <c r="N10" s="12"/>
      <c r="O10" s="12"/>
      <c r="P10" s="12"/>
      <c r="Q10" s="12"/>
      <c r="R10" s="12"/>
      <c r="S10" s="12"/>
    </row>
    <row r="11" spans="1:19" ht="19.5" customHeight="1">
      <c r="A11" s="5">
        <v>15</v>
      </c>
      <c r="B11" s="5" t="s">
        <v>23</v>
      </c>
      <c r="C11" s="5" t="s">
        <v>18</v>
      </c>
      <c r="D11" s="5" t="s">
        <v>87</v>
      </c>
      <c r="E11" s="5">
        <v>12</v>
      </c>
      <c r="F11" s="5" t="s">
        <v>96</v>
      </c>
      <c r="G11" s="5" t="s">
        <v>97</v>
      </c>
      <c r="H11" s="12" t="s">
        <v>5</v>
      </c>
      <c r="I11" s="12"/>
      <c r="J11" s="19"/>
      <c r="K11" s="21"/>
      <c r="L11" s="12"/>
      <c r="M11" s="26"/>
      <c r="N11" s="13"/>
      <c r="O11" s="13"/>
      <c r="P11" s="13"/>
      <c r="Q11" s="13"/>
      <c r="R11" s="13"/>
      <c r="S11" s="13"/>
    </row>
    <row r="12" spans="1:19" ht="1.5" customHeight="1">
      <c r="A12" s="6"/>
      <c r="B12" s="6"/>
      <c r="C12" s="6"/>
      <c r="D12" s="6"/>
      <c r="E12" s="6"/>
      <c r="F12" s="6"/>
      <c r="G12" s="6"/>
      <c r="H12" s="18"/>
      <c r="I12" s="18"/>
      <c r="J12" s="6"/>
      <c r="K12" s="18"/>
      <c r="L12" s="18"/>
      <c r="M12" s="25"/>
      <c r="N12" s="18"/>
      <c r="O12" s="18"/>
      <c r="P12" s="18"/>
      <c r="Q12" s="18"/>
      <c r="R12" s="18"/>
      <c r="S12" s="18"/>
    </row>
    <row r="13" spans="1:19" ht="19.5" customHeight="1">
      <c r="A13" s="9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25"/>
      <c r="N13" s="6"/>
      <c r="O13" s="6"/>
      <c r="P13" s="6"/>
      <c r="Q13" s="6"/>
      <c r="R13" s="6"/>
      <c r="S13" s="6"/>
    </row>
    <row r="14" spans="1:19" ht="1.5" customHeight="1">
      <c r="A14" s="9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25"/>
      <c r="N14" s="6"/>
      <c r="O14" s="6"/>
      <c r="P14" s="6"/>
      <c r="Q14" s="6"/>
      <c r="R14" s="6"/>
      <c r="S14" s="6"/>
    </row>
    <row r="15" spans="1:19" ht="19.5" customHeight="1">
      <c r="A15" s="3" t="s">
        <v>56</v>
      </c>
      <c r="B15" s="3" t="s">
        <v>57</v>
      </c>
      <c r="C15" s="3" t="s">
        <v>58</v>
      </c>
      <c r="D15" s="3" t="s">
        <v>59</v>
      </c>
      <c r="E15" s="3" t="s">
        <v>60</v>
      </c>
      <c r="F15" s="3" t="s">
        <v>61</v>
      </c>
      <c r="G15" s="3" t="s">
        <v>62</v>
      </c>
      <c r="H15" s="3" t="s">
        <v>63</v>
      </c>
      <c r="I15" s="3" t="s">
        <v>64</v>
      </c>
      <c r="J15" s="3" t="s">
        <v>65</v>
      </c>
      <c r="K15" s="3" t="s">
        <v>66</v>
      </c>
      <c r="L15" s="3" t="s">
        <v>67</v>
      </c>
      <c r="M15" s="26" t="s">
        <v>92</v>
      </c>
      <c r="N15" s="7">
        <v>1</v>
      </c>
      <c r="O15" s="7">
        <v>2</v>
      </c>
      <c r="P15" s="7">
        <v>3</v>
      </c>
      <c r="Q15" s="7">
        <v>4</v>
      </c>
      <c r="R15" s="7">
        <v>5</v>
      </c>
      <c r="S15" s="7">
        <v>6</v>
      </c>
    </row>
    <row r="16" spans="1:19" ht="19.5" customHeight="1">
      <c r="A16" s="5">
        <v>18</v>
      </c>
      <c r="B16" s="5" t="s">
        <v>49</v>
      </c>
      <c r="C16" s="5" t="s">
        <v>50</v>
      </c>
      <c r="D16" s="5" t="s">
        <v>87</v>
      </c>
      <c r="E16" s="5">
        <v>17</v>
      </c>
      <c r="F16" s="5" t="s">
        <v>96</v>
      </c>
      <c r="G16" s="5" t="s">
        <v>97</v>
      </c>
      <c r="H16" s="12">
        <v>3.76</v>
      </c>
      <c r="I16" s="12"/>
      <c r="J16" s="19">
        <v>1</v>
      </c>
      <c r="K16" s="21">
        <f>H16*J16</f>
        <v>3.76</v>
      </c>
      <c r="L16" s="12">
        <f>K16</f>
        <v>3.76</v>
      </c>
      <c r="M16" s="26">
        <v>1</v>
      </c>
      <c r="N16" s="12">
        <v>3.74</v>
      </c>
      <c r="O16" s="12">
        <v>3.76</v>
      </c>
      <c r="P16" s="12">
        <v>3.7</v>
      </c>
      <c r="Q16" s="12"/>
      <c r="R16" s="12"/>
      <c r="S16" s="12"/>
    </row>
    <row r="17" spans="1:19" ht="19.5" customHeight="1">
      <c r="A17" s="5">
        <v>22</v>
      </c>
      <c r="B17" s="5" t="s">
        <v>121</v>
      </c>
      <c r="C17" s="5" t="s">
        <v>41</v>
      </c>
      <c r="D17" s="5" t="s">
        <v>87</v>
      </c>
      <c r="E17" s="5">
        <v>17</v>
      </c>
      <c r="F17" s="5" t="s">
        <v>96</v>
      </c>
      <c r="G17" s="5" t="s">
        <v>97</v>
      </c>
      <c r="H17" s="12">
        <v>3.23</v>
      </c>
      <c r="I17" s="12"/>
      <c r="J17" s="19">
        <v>1</v>
      </c>
      <c r="K17" s="21">
        <f>H17*J17</f>
        <v>3.23</v>
      </c>
      <c r="L17" s="12">
        <f>K17</f>
        <v>3.23</v>
      </c>
      <c r="M17" s="26">
        <v>2</v>
      </c>
      <c r="N17" s="12">
        <v>3.07</v>
      </c>
      <c r="O17" s="12">
        <v>3.13</v>
      </c>
      <c r="P17" s="12">
        <v>3.23</v>
      </c>
      <c r="Q17" s="12"/>
      <c r="R17" s="12"/>
      <c r="S17" s="12"/>
    </row>
    <row r="18" spans="1:19" ht="19.5" customHeight="1">
      <c r="A18" s="5">
        <v>20</v>
      </c>
      <c r="B18" s="5" t="s">
        <v>44</v>
      </c>
      <c r="C18" s="5" t="s">
        <v>45</v>
      </c>
      <c r="D18" s="5" t="s">
        <v>87</v>
      </c>
      <c r="E18" s="5">
        <v>17</v>
      </c>
      <c r="F18" s="5" t="s">
        <v>96</v>
      </c>
      <c r="G18" s="5" t="s">
        <v>91</v>
      </c>
      <c r="H18" s="12">
        <v>2.67</v>
      </c>
      <c r="I18" s="12"/>
      <c r="J18" s="19">
        <v>1</v>
      </c>
      <c r="K18" s="21">
        <f>H18*J18</f>
        <v>2.67</v>
      </c>
      <c r="L18" s="12">
        <f>K18</f>
        <v>2.67</v>
      </c>
      <c r="M18" s="26">
        <v>3</v>
      </c>
      <c r="N18" s="22">
        <v>2.67</v>
      </c>
      <c r="O18" s="22">
        <v>2.65</v>
      </c>
      <c r="P18" s="22">
        <v>2.54</v>
      </c>
      <c r="Q18" s="13"/>
      <c r="R18" s="13"/>
      <c r="S18" s="13"/>
    </row>
    <row r="19" spans="1:19" ht="19.5" customHeight="1">
      <c r="A19" s="5">
        <v>29</v>
      </c>
      <c r="B19" s="5" t="s">
        <v>136</v>
      </c>
      <c r="C19" s="5" t="s">
        <v>74</v>
      </c>
      <c r="D19" s="5" t="s">
        <v>87</v>
      </c>
      <c r="E19" s="5">
        <v>16</v>
      </c>
      <c r="F19" s="5" t="s">
        <v>119</v>
      </c>
      <c r="G19" s="5" t="s">
        <v>91</v>
      </c>
      <c r="H19" s="12">
        <v>2.54</v>
      </c>
      <c r="I19" s="12"/>
      <c r="J19" s="19">
        <v>1</v>
      </c>
      <c r="K19" s="21">
        <f>H19*J19</f>
        <v>2.54</v>
      </c>
      <c r="L19" s="12">
        <f>K19</f>
        <v>2.54</v>
      </c>
      <c r="M19" s="26">
        <v>4</v>
      </c>
      <c r="N19" s="12">
        <v>2.54</v>
      </c>
      <c r="O19" s="12">
        <v>2.52</v>
      </c>
      <c r="P19" s="12"/>
      <c r="Q19" s="12"/>
      <c r="R19" s="12"/>
      <c r="S19" s="12"/>
    </row>
    <row r="20" spans="1:19" ht="1.5" customHeight="1">
      <c r="A20" s="6"/>
      <c r="B20" s="6"/>
      <c r="C20" s="6"/>
      <c r="D20" s="6"/>
      <c r="E20" s="6"/>
      <c r="F20" s="6"/>
      <c r="G20" s="6"/>
      <c r="H20" s="18"/>
      <c r="I20" s="18"/>
      <c r="J20" s="6"/>
      <c r="K20" s="18"/>
      <c r="L20" s="18"/>
      <c r="M20" s="25"/>
      <c r="N20" s="18"/>
      <c r="O20" s="18"/>
      <c r="P20" s="18"/>
      <c r="Q20" s="18"/>
      <c r="R20" s="18"/>
      <c r="S20" s="18"/>
    </row>
    <row r="21" spans="1:19" ht="19.5" customHeight="1">
      <c r="A21" s="9" t="s">
        <v>10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25"/>
      <c r="N21" s="6"/>
      <c r="O21" s="6"/>
      <c r="P21" s="6"/>
      <c r="Q21" s="6"/>
      <c r="R21" s="6"/>
      <c r="S21" s="6"/>
    </row>
    <row r="22" spans="1:19" ht="1.5" customHeight="1">
      <c r="A22" s="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25"/>
      <c r="N22" s="6"/>
      <c r="O22" s="6"/>
      <c r="P22" s="6"/>
      <c r="Q22" s="6"/>
      <c r="R22" s="6"/>
      <c r="S22" s="6"/>
    </row>
    <row r="23" spans="1:19" ht="19.5" customHeight="1">
      <c r="A23" s="3" t="s">
        <v>56</v>
      </c>
      <c r="B23" s="3" t="s">
        <v>57</v>
      </c>
      <c r="C23" s="3" t="s">
        <v>58</v>
      </c>
      <c r="D23" s="3" t="s">
        <v>59</v>
      </c>
      <c r="E23" s="3" t="s">
        <v>60</v>
      </c>
      <c r="F23" s="3" t="s">
        <v>61</v>
      </c>
      <c r="G23" s="3" t="s">
        <v>62</v>
      </c>
      <c r="H23" s="3" t="s">
        <v>63</v>
      </c>
      <c r="I23" s="3" t="s">
        <v>64</v>
      </c>
      <c r="J23" s="3" t="s">
        <v>65</v>
      </c>
      <c r="K23" s="3" t="s">
        <v>66</v>
      </c>
      <c r="L23" s="3" t="s">
        <v>67</v>
      </c>
      <c r="M23" s="26" t="s">
        <v>92</v>
      </c>
      <c r="N23" s="7">
        <v>1</v>
      </c>
      <c r="O23" s="7">
        <v>2</v>
      </c>
      <c r="P23" s="7">
        <v>3</v>
      </c>
      <c r="Q23" s="7">
        <v>4</v>
      </c>
      <c r="R23" s="7">
        <v>5</v>
      </c>
      <c r="S23" s="7">
        <v>6</v>
      </c>
    </row>
    <row r="24" spans="1:19" ht="19.5" customHeight="1">
      <c r="A24" s="5">
        <v>50</v>
      </c>
      <c r="B24" s="5" t="s">
        <v>149</v>
      </c>
      <c r="C24" s="5" t="s">
        <v>152</v>
      </c>
      <c r="D24" s="5" t="s">
        <v>87</v>
      </c>
      <c r="E24" s="5">
        <v>55</v>
      </c>
      <c r="F24" s="5" t="s">
        <v>114</v>
      </c>
      <c r="G24" s="5" t="s">
        <v>97</v>
      </c>
      <c r="H24" s="12">
        <v>2.96</v>
      </c>
      <c r="I24" s="12"/>
      <c r="J24" s="5">
        <v>1.3502</v>
      </c>
      <c r="K24" s="12">
        <f>H24*J24</f>
        <v>3.996592</v>
      </c>
      <c r="L24" s="12">
        <f>K24</f>
        <v>3.996592</v>
      </c>
      <c r="M24" s="26">
        <v>1</v>
      </c>
      <c r="N24" s="12">
        <v>2.92</v>
      </c>
      <c r="O24" s="12">
        <v>2.96</v>
      </c>
      <c r="P24" s="12" t="s">
        <v>6</v>
      </c>
      <c r="Q24" s="12" t="s">
        <v>6</v>
      </c>
      <c r="R24" s="12">
        <v>2.91</v>
      </c>
      <c r="S24" s="12"/>
    </row>
    <row r="25" spans="1:19" ht="19.5" customHeight="1">
      <c r="A25" s="5">
        <v>11</v>
      </c>
      <c r="B25" s="5" t="s">
        <v>159</v>
      </c>
      <c r="C25" s="5" t="s">
        <v>17</v>
      </c>
      <c r="D25" s="5" t="s">
        <v>87</v>
      </c>
      <c r="E25" s="5">
        <v>40</v>
      </c>
      <c r="F25" s="5" t="s">
        <v>118</v>
      </c>
      <c r="G25" s="5" t="s">
        <v>91</v>
      </c>
      <c r="H25" s="12">
        <v>3.22</v>
      </c>
      <c r="I25" s="12"/>
      <c r="J25" s="5">
        <v>1.1023</v>
      </c>
      <c r="K25" s="12">
        <f>H25*J25</f>
        <v>3.5494060000000003</v>
      </c>
      <c r="L25" s="12">
        <f>K25</f>
        <v>3.5494060000000003</v>
      </c>
      <c r="M25" s="26">
        <v>2</v>
      </c>
      <c r="N25" s="12">
        <v>3.15</v>
      </c>
      <c r="O25" s="12">
        <v>3.13</v>
      </c>
      <c r="P25" s="12">
        <v>3.22</v>
      </c>
      <c r="Q25" s="12"/>
      <c r="R25" s="12"/>
      <c r="S25" s="12"/>
    </row>
    <row r="26" spans="1:19" ht="19.5" customHeight="1">
      <c r="A26" s="5">
        <v>40</v>
      </c>
      <c r="B26" s="5" t="s">
        <v>68</v>
      </c>
      <c r="C26" s="5" t="s">
        <v>73</v>
      </c>
      <c r="D26" s="5" t="s">
        <v>87</v>
      </c>
      <c r="E26" s="5">
        <v>37</v>
      </c>
      <c r="F26" s="5" t="s">
        <v>114</v>
      </c>
      <c r="G26" s="5" t="s">
        <v>97</v>
      </c>
      <c r="H26" s="12">
        <v>3</v>
      </c>
      <c r="I26" s="12"/>
      <c r="J26" s="5">
        <v>1.0636</v>
      </c>
      <c r="K26" s="12">
        <f>H26*J26</f>
        <v>3.1908000000000003</v>
      </c>
      <c r="L26" s="12">
        <f>K26</f>
        <v>3.1908000000000003</v>
      </c>
      <c r="M26" s="26">
        <v>3</v>
      </c>
      <c r="N26" s="12">
        <v>2.69</v>
      </c>
      <c r="O26" s="12">
        <v>2.76</v>
      </c>
      <c r="P26" s="12">
        <v>2.94</v>
      </c>
      <c r="Q26" s="12">
        <v>2.81</v>
      </c>
      <c r="R26" s="12">
        <v>3</v>
      </c>
      <c r="S26" s="12" t="s">
        <v>6</v>
      </c>
    </row>
    <row r="27" spans="1:19" ht="19.5" customHeight="1">
      <c r="A27" s="5">
        <v>37</v>
      </c>
      <c r="B27" s="5" t="s">
        <v>134</v>
      </c>
      <c r="C27" s="5" t="s">
        <v>158</v>
      </c>
      <c r="D27" s="5" t="s">
        <v>87</v>
      </c>
      <c r="E27" s="5">
        <v>42</v>
      </c>
      <c r="F27" s="5" t="s">
        <v>114</v>
      </c>
      <c r="G27" s="5" t="s">
        <v>97</v>
      </c>
      <c r="H27" s="12" t="s">
        <v>5</v>
      </c>
      <c r="I27" s="12"/>
      <c r="J27" s="5"/>
      <c r="K27" s="12"/>
      <c r="L27" s="12"/>
      <c r="M27" s="26"/>
      <c r="N27" s="12"/>
      <c r="O27" s="12"/>
      <c r="P27" s="12"/>
      <c r="Q27" s="12"/>
      <c r="R27" s="12"/>
      <c r="S27" s="12"/>
    </row>
    <row r="28" spans="1:19" ht="19.5" customHeight="1">
      <c r="A28" s="5">
        <v>35</v>
      </c>
      <c r="B28" s="5" t="s">
        <v>115</v>
      </c>
      <c r="C28" s="5" t="s">
        <v>116</v>
      </c>
      <c r="D28" s="5" t="s">
        <v>87</v>
      </c>
      <c r="E28" s="5">
        <v>47</v>
      </c>
      <c r="F28" s="5" t="s">
        <v>114</v>
      </c>
      <c r="G28" s="5" t="s">
        <v>99</v>
      </c>
      <c r="H28" s="12" t="s">
        <v>5</v>
      </c>
      <c r="I28" s="12"/>
      <c r="J28" s="5"/>
      <c r="K28" s="12"/>
      <c r="L28" s="12"/>
      <c r="M28" s="26"/>
      <c r="N28" s="12"/>
      <c r="O28" s="12"/>
      <c r="P28" s="12"/>
      <c r="Q28" s="12"/>
      <c r="R28" s="12"/>
      <c r="S28" s="12"/>
    </row>
    <row r="29" spans="1:19" ht="19.5" customHeight="1">
      <c r="A29" s="5">
        <v>8</v>
      </c>
      <c r="B29" s="5" t="s">
        <v>131</v>
      </c>
      <c r="C29" s="5" t="s">
        <v>72</v>
      </c>
      <c r="D29" s="5" t="s">
        <v>87</v>
      </c>
      <c r="E29" s="5">
        <v>48</v>
      </c>
      <c r="F29" s="5" t="s">
        <v>118</v>
      </c>
      <c r="G29" s="5" t="s">
        <v>97</v>
      </c>
      <c r="H29" s="12" t="s">
        <v>5</v>
      </c>
      <c r="I29" s="12"/>
      <c r="J29" s="5"/>
      <c r="K29" s="12"/>
      <c r="L29" s="12"/>
      <c r="M29" s="26"/>
      <c r="N29" s="12"/>
      <c r="O29" s="12"/>
      <c r="P29" s="12"/>
      <c r="Q29" s="12"/>
      <c r="R29" s="12"/>
      <c r="S29" s="12"/>
    </row>
    <row r="30" spans="1:19" ht="19.5" customHeight="1">
      <c r="A30" s="5">
        <v>44</v>
      </c>
      <c r="B30" s="5" t="s">
        <v>120</v>
      </c>
      <c r="C30" s="5" t="s">
        <v>36</v>
      </c>
      <c r="D30" s="5" t="s">
        <v>87</v>
      </c>
      <c r="E30" s="5">
        <v>62</v>
      </c>
      <c r="F30" s="5" t="s">
        <v>114</v>
      </c>
      <c r="G30" s="5" t="s">
        <v>97</v>
      </c>
      <c r="H30" s="12" t="s">
        <v>5</v>
      </c>
      <c r="I30" s="12"/>
      <c r="J30" s="5"/>
      <c r="K30" s="12"/>
      <c r="L30" s="12"/>
      <c r="M30" s="26"/>
      <c r="N30" s="12"/>
      <c r="O30" s="12"/>
      <c r="P30" s="12"/>
      <c r="Q30" s="12"/>
      <c r="R30" s="12"/>
      <c r="S30" s="12"/>
    </row>
    <row r="31" spans="1:19" ht="1.5" customHeight="1">
      <c r="A31" s="6"/>
      <c r="B31" s="6"/>
      <c r="C31" s="6"/>
      <c r="D31" s="6"/>
      <c r="E31" s="6"/>
      <c r="F31" s="6"/>
      <c r="G31" s="6"/>
      <c r="H31" s="18"/>
      <c r="I31" s="18"/>
      <c r="J31" s="6"/>
      <c r="K31" s="18"/>
      <c r="L31" s="18"/>
      <c r="M31" s="25"/>
      <c r="N31" s="18"/>
      <c r="O31" s="18"/>
      <c r="P31" s="18"/>
      <c r="Q31" s="18"/>
      <c r="R31" s="18"/>
      <c r="S31" s="18"/>
    </row>
    <row r="32" spans="1:19" ht="19.5" customHeight="1">
      <c r="A32" s="9" t="s">
        <v>11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25"/>
      <c r="N32" s="6"/>
      <c r="O32" s="6"/>
      <c r="P32" s="6"/>
      <c r="Q32" s="6"/>
      <c r="R32" s="6"/>
      <c r="S32" s="6"/>
    </row>
    <row r="33" spans="1:19" ht="1.5" customHeight="1">
      <c r="A33" s="9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25"/>
      <c r="N33" s="6"/>
      <c r="O33" s="6"/>
      <c r="P33" s="6"/>
      <c r="Q33" s="6"/>
      <c r="R33" s="6"/>
      <c r="S33" s="6"/>
    </row>
    <row r="34" spans="1:19" ht="19.5" customHeight="1">
      <c r="A34" s="3" t="s">
        <v>56</v>
      </c>
      <c r="B34" s="3" t="s">
        <v>57</v>
      </c>
      <c r="C34" s="3" t="s">
        <v>58</v>
      </c>
      <c r="D34" s="3" t="s">
        <v>59</v>
      </c>
      <c r="E34" s="3" t="s">
        <v>60</v>
      </c>
      <c r="F34" s="3" t="s">
        <v>61</v>
      </c>
      <c r="G34" s="3" t="s">
        <v>62</v>
      </c>
      <c r="H34" s="3" t="s">
        <v>63</v>
      </c>
      <c r="I34" s="3" t="s">
        <v>64</v>
      </c>
      <c r="J34" s="3" t="s">
        <v>65</v>
      </c>
      <c r="K34" s="3" t="s">
        <v>66</v>
      </c>
      <c r="L34" s="3" t="s">
        <v>67</v>
      </c>
      <c r="M34" s="26" t="s">
        <v>92</v>
      </c>
      <c r="N34" s="7">
        <v>1</v>
      </c>
      <c r="O34" s="7">
        <v>2</v>
      </c>
      <c r="P34" s="7">
        <v>3</v>
      </c>
      <c r="Q34" s="7">
        <v>4</v>
      </c>
      <c r="R34" s="7">
        <v>5</v>
      </c>
      <c r="S34" s="7">
        <v>6</v>
      </c>
    </row>
    <row r="35" spans="1:19" ht="19.5" customHeight="1">
      <c r="A35" s="5">
        <v>4</v>
      </c>
      <c r="B35" s="5" t="s">
        <v>108</v>
      </c>
      <c r="C35" s="5" t="s">
        <v>46</v>
      </c>
      <c r="D35" s="5" t="s">
        <v>93</v>
      </c>
      <c r="E35" s="5">
        <v>15</v>
      </c>
      <c r="F35" s="5" t="s">
        <v>138</v>
      </c>
      <c r="G35" s="5" t="s">
        <v>91</v>
      </c>
      <c r="H35" s="12">
        <v>4.43</v>
      </c>
      <c r="I35" s="12"/>
      <c r="J35" s="19">
        <v>1</v>
      </c>
      <c r="K35" s="21">
        <f aca="true" t="shared" si="0" ref="K35:K40">H35*J35</f>
        <v>4.43</v>
      </c>
      <c r="L35" s="12">
        <f aca="true" t="shared" si="1" ref="L35:L40">K35</f>
        <v>4.43</v>
      </c>
      <c r="M35" s="26">
        <v>1</v>
      </c>
      <c r="N35" s="12">
        <v>3.4</v>
      </c>
      <c r="O35" s="12">
        <v>4.35</v>
      </c>
      <c r="P35" s="12">
        <v>3.7</v>
      </c>
      <c r="Q35" s="12">
        <v>4.26</v>
      </c>
      <c r="R35" s="12">
        <v>4.43</v>
      </c>
      <c r="S35" s="12">
        <v>4.29</v>
      </c>
    </row>
    <row r="36" spans="1:19" ht="19.5" customHeight="1">
      <c r="A36" s="5">
        <v>12</v>
      </c>
      <c r="B36" s="5" t="s">
        <v>106</v>
      </c>
      <c r="C36" s="5" t="s">
        <v>111</v>
      </c>
      <c r="D36" s="5" t="s">
        <v>93</v>
      </c>
      <c r="E36" s="5">
        <v>14</v>
      </c>
      <c r="F36" s="5" t="s">
        <v>118</v>
      </c>
      <c r="G36" s="5" t="s">
        <v>91</v>
      </c>
      <c r="H36" s="12">
        <v>3.89</v>
      </c>
      <c r="I36" s="12"/>
      <c r="J36" s="19">
        <v>1</v>
      </c>
      <c r="K36" s="21">
        <f t="shared" si="0"/>
        <v>3.89</v>
      </c>
      <c r="L36" s="12">
        <f t="shared" si="1"/>
        <v>3.89</v>
      </c>
      <c r="M36" s="26">
        <v>2</v>
      </c>
      <c r="N36" s="12">
        <v>3.5</v>
      </c>
      <c r="O36" s="12">
        <v>3.89</v>
      </c>
      <c r="P36" s="12">
        <v>3.87</v>
      </c>
      <c r="Q36" s="12">
        <v>3.88</v>
      </c>
      <c r="R36" s="12">
        <v>3.49</v>
      </c>
      <c r="S36" s="12">
        <v>3.82</v>
      </c>
    </row>
    <row r="37" spans="1:19" ht="19.5" customHeight="1">
      <c r="A37" s="5">
        <v>17</v>
      </c>
      <c r="B37" s="5" t="s">
        <v>31</v>
      </c>
      <c r="C37" s="5" t="s">
        <v>21</v>
      </c>
      <c r="D37" s="5" t="s">
        <v>93</v>
      </c>
      <c r="E37" s="5">
        <v>13</v>
      </c>
      <c r="F37" s="5" t="s">
        <v>96</v>
      </c>
      <c r="G37" s="5" t="s">
        <v>97</v>
      </c>
      <c r="H37" s="12">
        <v>3.7</v>
      </c>
      <c r="I37" s="12"/>
      <c r="J37" s="19">
        <v>1</v>
      </c>
      <c r="K37" s="21">
        <f t="shared" si="0"/>
        <v>3.7</v>
      </c>
      <c r="L37" s="12">
        <f t="shared" si="1"/>
        <v>3.7</v>
      </c>
      <c r="M37" s="26">
        <v>3</v>
      </c>
      <c r="N37" s="13">
        <v>3.56</v>
      </c>
      <c r="O37" s="13">
        <v>3.63</v>
      </c>
      <c r="P37" s="13">
        <v>3.7</v>
      </c>
      <c r="Q37" s="13">
        <v>3.43</v>
      </c>
      <c r="R37" s="13"/>
      <c r="S37" s="13"/>
    </row>
    <row r="38" spans="1:19" ht="19.5" customHeight="1">
      <c r="A38" s="5">
        <v>2</v>
      </c>
      <c r="B38" s="5" t="s">
        <v>140</v>
      </c>
      <c r="C38" s="5" t="s">
        <v>55</v>
      </c>
      <c r="D38" s="5" t="s">
        <v>93</v>
      </c>
      <c r="E38" s="5">
        <v>11</v>
      </c>
      <c r="F38" s="5" t="s">
        <v>4</v>
      </c>
      <c r="G38" s="5" t="s">
        <v>91</v>
      </c>
      <c r="H38" s="12">
        <v>3.2</v>
      </c>
      <c r="I38" s="12"/>
      <c r="J38" s="19">
        <v>1</v>
      </c>
      <c r="K38" s="21">
        <f t="shared" si="0"/>
        <v>3.2</v>
      </c>
      <c r="L38" s="12">
        <f t="shared" si="1"/>
        <v>3.2</v>
      </c>
      <c r="M38" s="26">
        <v>4</v>
      </c>
      <c r="N38" s="12">
        <v>2.94</v>
      </c>
      <c r="O38" s="12">
        <v>3.2</v>
      </c>
      <c r="P38" s="12">
        <v>3.19</v>
      </c>
      <c r="Q38" s="12">
        <v>3.09</v>
      </c>
      <c r="R38" s="12">
        <v>3.14</v>
      </c>
      <c r="S38" s="12">
        <v>3.03</v>
      </c>
    </row>
    <row r="39" spans="1:19" ht="19.5" customHeight="1">
      <c r="A39" s="5">
        <v>55</v>
      </c>
      <c r="B39" s="5" t="s">
        <v>146</v>
      </c>
      <c r="C39" s="5" t="s">
        <v>25</v>
      </c>
      <c r="D39" s="5" t="s">
        <v>93</v>
      </c>
      <c r="E39" s="5">
        <v>11</v>
      </c>
      <c r="F39" s="5" t="s">
        <v>114</v>
      </c>
      <c r="G39" s="5" t="s">
        <v>91</v>
      </c>
      <c r="H39" s="12">
        <v>2.3</v>
      </c>
      <c r="I39" s="12"/>
      <c r="J39" s="19">
        <v>1</v>
      </c>
      <c r="K39" s="21">
        <f t="shared" si="0"/>
        <v>2.3</v>
      </c>
      <c r="L39" s="12">
        <f t="shared" si="1"/>
        <v>2.3</v>
      </c>
      <c r="M39" s="26">
        <v>5</v>
      </c>
      <c r="N39" s="12"/>
      <c r="O39" s="12">
        <v>1.7</v>
      </c>
      <c r="P39" s="12">
        <v>1.79</v>
      </c>
      <c r="Q39" s="12">
        <v>1.76</v>
      </c>
      <c r="R39" s="12">
        <v>2.2</v>
      </c>
      <c r="S39" s="12">
        <v>2.3</v>
      </c>
    </row>
    <row r="40" spans="1:19" ht="19.5" customHeight="1">
      <c r="A40" s="5">
        <v>54</v>
      </c>
      <c r="B40" s="5" t="s">
        <v>69</v>
      </c>
      <c r="C40" s="5" t="s">
        <v>52</v>
      </c>
      <c r="D40" s="5" t="s">
        <v>93</v>
      </c>
      <c r="E40" s="5">
        <v>12</v>
      </c>
      <c r="F40" s="5" t="s">
        <v>114</v>
      </c>
      <c r="G40" s="5" t="s">
        <v>91</v>
      </c>
      <c r="H40" s="12">
        <v>2.12</v>
      </c>
      <c r="I40" s="12"/>
      <c r="J40" s="19">
        <v>1</v>
      </c>
      <c r="K40" s="21">
        <f t="shared" si="0"/>
        <v>2.12</v>
      </c>
      <c r="L40" s="12">
        <f t="shared" si="1"/>
        <v>2.12</v>
      </c>
      <c r="M40" s="26">
        <v>6</v>
      </c>
      <c r="N40" s="12"/>
      <c r="O40" s="12">
        <v>2.14</v>
      </c>
      <c r="P40" s="12">
        <v>2.12</v>
      </c>
      <c r="Q40" s="12"/>
      <c r="R40" s="12"/>
      <c r="S40" s="12"/>
    </row>
    <row r="41" spans="1:19" ht="19.5" customHeight="1">
      <c r="A41" s="5">
        <v>3</v>
      </c>
      <c r="B41" s="5" t="s">
        <v>75</v>
      </c>
      <c r="C41" s="5" t="s">
        <v>70</v>
      </c>
      <c r="D41" s="5" t="s">
        <v>93</v>
      </c>
      <c r="E41" s="5">
        <v>12</v>
      </c>
      <c r="F41" s="5" t="s">
        <v>138</v>
      </c>
      <c r="G41" s="5" t="s">
        <v>97</v>
      </c>
      <c r="H41" s="12" t="s">
        <v>5</v>
      </c>
      <c r="I41" s="12"/>
      <c r="J41" s="19"/>
      <c r="K41" s="21"/>
      <c r="L41" s="12"/>
      <c r="M41" s="26"/>
      <c r="N41" s="12"/>
      <c r="O41" s="12"/>
      <c r="P41" s="12"/>
      <c r="Q41" s="12"/>
      <c r="R41" s="12"/>
      <c r="S41" s="12"/>
    </row>
    <row r="42" spans="1:19" ht="1.5" customHeight="1">
      <c r="A42" s="6"/>
      <c r="B42" s="6"/>
      <c r="C42" s="6"/>
      <c r="D42" s="6"/>
      <c r="E42" s="6"/>
      <c r="F42" s="6"/>
      <c r="G42" s="6"/>
      <c r="H42" s="18"/>
      <c r="I42" s="18"/>
      <c r="J42" s="6"/>
      <c r="K42" s="18"/>
      <c r="L42" s="18"/>
      <c r="M42" s="25"/>
      <c r="N42" s="18"/>
      <c r="O42" s="18"/>
      <c r="P42" s="18"/>
      <c r="Q42" s="18"/>
      <c r="R42" s="18"/>
      <c r="S42" s="18"/>
    </row>
    <row r="43" spans="1:19" ht="19.5" customHeight="1">
      <c r="A43" s="9" t="s">
        <v>12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25"/>
      <c r="N43" s="6"/>
      <c r="O43" s="6"/>
      <c r="P43" s="6"/>
      <c r="Q43" s="6"/>
      <c r="R43" s="6"/>
      <c r="S43" s="6"/>
    </row>
    <row r="44" spans="1:19" ht="1.5" customHeight="1">
      <c r="A44" s="9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25"/>
      <c r="N44" s="6"/>
      <c r="O44" s="6"/>
      <c r="P44" s="6"/>
      <c r="Q44" s="6"/>
      <c r="R44" s="6"/>
      <c r="S44" s="6"/>
    </row>
    <row r="45" spans="1:19" ht="19.5" customHeight="1">
      <c r="A45" s="3" t="s">
        <v>56</v>
      </c>
      <c r="B45" s="3" t="s">
        <v>57</v>
      </c>
      <c r="C45" s="3" t="s">
        <v>58</v>
      </c>
      <c r="D45" s="3" t="s">
        <v>59</v>
      </c>
      <c r="E45" s="3" t="s">
        <v>60</v>
      </c>
      <c r="F45" s="3" t="s">
        <v>61</v>
      </c>
      <c r="G45" s="3" t="s">
        <v>62</v>
      </c>
      <c r="H45" s="3" t="s">
        <v>63</v>
      </c>
      <c r="I45" s="3" t="s">
        <v>64</v>
      </c>
      <c r="J45" s="3" t="s">
        <v>65</v>
      </c>
      <c r="K45" s="3" t="s">
        <v>66</v>
      </c>
      <c r="L45" s="3" t="s">
        <v>67</v>
      </c>
      <c r="M45" s="26" t="s">
        <v>92</v>
      </c>
      <c r="N45" s="7">
        <v>1</v>
      </c>
      <c r="O45" s="7">
        <v>2</v>
      </c>
      <c r="P45" s="7">
        <v>3</v>
      </c>
      <c r="Q45" s="7">
        <v>4</v>
      </c>
      <c r="R45" s="7">
        <v>5</v>
      </c>
      <c r="S45" s="7">
        <v>6</v>
      </c>
    </row>
    <row r="46" spans="1:19" ht="19.5" customHeight="1">
      <c r="A46" s="5">
        <v>5</v>
      </c>
      <c r="B46" s="5" t="s">
        <v>71</v>
      </c>
      <c r="C46" s="5" t="s">
        <v>47</v>
      </c>
      <c r="D46" s="5" t="s">
        <v>93</v>
      </c>
      <c r="E46" s="5">
        <v>17</v>
      </c>
      <c r="F46" s="5" t="s">
        <v>4</v>
      </c>
      <c r="G46" s="5" t="s">
        <v>91</v>
      </c>
      <c r="H46" s="12">
        <v>5.56</v>
      </c>
      <c r="I46" s="12"/>
      <c r="J46" s="19">
        <v>1</v>
      </c>
      <c r="K46" s="21">
        <f>H46*J46</f>
        <v>5.56</v>
      </c>
      <c r="L46" s="12">
        <f>K46</f>
        <v>5.56</v>
      </c>
      <c r="M46" s="26">
        <v>1</v>
      </c>
      <c r="N46" s="12">
        <v>5.26</v>
      </c>
      <c r="O46" s="12">
        <v>5.15</v>
      </c>
      <c r="P46" s="12">
        <v>5.16</v>
      </c>
      <c r="Q46" s="12">
        <v>5.25</v>
      </c>
      <c r="R46" s="12">
        <v>5.27</v>
      </c>
      <c r="S46" s="12">
        <v>5.56</v>
      </c>
    </row>
    <row r="47" spans="1:19" ht="19.5" customHeight="1">
      <c r="A47" s="5">
        <v>23</v>
      </c>
      <c r="B47" s="5" t="s">
        <v>76</v>
      </c>
      <c r="C47" s="5" t="s">
        <v>77</v>
      </c>
      <c r="D47" s="5" t="s">
        <v>93</v>
      </c>
      <c r="E47" s="5">
        <v>17</v>
      </c>
      <c r="F47" s="5" t="s">
        <v>96</v>
      </c>
      <c r="G47" s="5" t="s">
        <v>97</v>
      </c>
      <c r="H47" s="12">
        <v>4.93</v>
      </c>
      <c r="I47" s="12"/>
      <c r="J47" s="19">
        <v>1</v>
      </c>
      <c r="K47" s="21">
        <f>H47*J47</f>
        <v>4.93</v>
      </c>
      <c r="L47" s="12">
        <f>K47</f>
        <v>4.93</v>
      </c>
      <c r="M47" s="26">
        <v>2</v>
      </c>
      <c r="N47" s="12">
        <v>4.93</v>
      </c>
      <c r="O47" s="12">
        <v>4.67</v>
      </c>
      <c r="P47" s="12">
        <v>4.8</v>
      </c>
      <c r="Q47" s="12">
        <v>4.55</v>
      </c>
      <c r="R47" s="12"/>
      <c r="S47" s="12"/>
    </row>
    <row r="48" spans="1:19" ht="19.5" customHeight="1">
      <c r="A48" s="5">
        <v>19</v>
      </c>
      <c r="B48" s="5" t="s">
        <v>105</v>
      </c>
      <c r="C48" s="5" t="s">
        <v>39</v>
      </c>
      <c r="D48" s="5" t="s">
        <v>93</v>
      </c>
      <c r="E48" s="5">
        <v>16</v>
      </c>
      <c r="F48" s="5" t="s">
        <v>96</v>
      </c>
      <c r="G48" s="5" t="s">
        <v>97</v>
      </c>
      <c r="H48" s="12" t="s">
        <v>5</v>
      </c>
      <c r="I48" s="12"/>
      <c r="J48" s="19"/>
      <c r="K48" s="21"/>
      <c r="L48" s="12"/>
      <c r="M48" s="26"/>
      <c r="N48" s="13"/>
      <c r="O48" s="13"/>
      <c r="P48" s="13"/>
      <c r="Q48" s="13"/>
      <c r="R48" s="13"/>
      <c r="S48" s="13"/>
    </row>
    <row r="49" spans="1:19" ht="1.5" customHeight="1">
      <c r="A49" s="6"/>
      <c r="B49" s="6"/>
      <c r="C49" s="6"/>
      <c r="D49" s="6"/>
      <c r="E49" s="6"/>
      <c r="F49" s="6"/>
      <c r="G49" s="6"/>
      <c r="H49" s="18"/>
      <c r="I49" s="18"/>
      <c r="J49" s="6"/>
      <c r="K49" s="18"/>
      <c r="L49" s="18"/>
      <c r="M49" s="25"/>
      <c r="N49" s="18"/>
      <c r="O49" s="18"/>
      <c r="P49" s="18"/>
      <c r="Q49" s="18"/>
      <c r="R49" s="18"/>
      <c r="S49" s="18"/>
    </row>
    <row r="50" spans="1:19" ht="19.5" customHeight="1">
      <c r="A50" s="9" t="s">
        <v>13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25"/>
      <c r="N50" s="6"/>
      <c r="O50" s="6"/>
      <c r="P50" s="6"/>
      <c r="Q50" s="6"/>
      <c r="R50" s="6"/>
      <c r="S50" s="6"/>
    </row>
    <row r="51" spans="1:19" ht="1.5" customHeight="1">
      <c r="A51" s="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25"/>
      <c r="N51" s="6"/>
      <c r="O51" s="6"/>
      <c r="P51" s="6"/>
      <c r="Q51" s="6"/>
      <c r="R51" s="6"/>
      <c r="S51" s="6"/>
    </row>
    <row r="52" spans="1:19" ht="19.5" customHeight="1">
      <c r="A52" s="3" t="s">
        <v>56</v>
      </c>
      <c r="B52" s="3" t="s">
        <v>57</v>
      </c>
      <c r="C52" s="3" t="s">
        <v>58</v>
      </c>
      <c r="D52" s="3" t="s">
        <v>59</v>
      </c>
      <c r="E52" s="3" t="s">
        <v>60</v>
      </c>
      <c r="F52" s="3" t="s">
        <v>61</v>
      </c>
      <c r="G52" s="3" t="s">
        <v>62</v>
      </c>
      <c r="H52" s="3" t="s">
        <v>63</v>
      </c>
      <c r="I52" s="3" t="s">
        <v>64</v>
      </c>
      <c r="J52" s="3" t="s">
        <v>65</v>
      </c>
      <c r="K52" s="3" t="s">
        <v>66</v>
      </c>
      <c r="L52" s="3" t="s">
        <v>67</v>
      </c>
      <c r="M52" s="26" t="s">
        <v>92</v>
      </c>
      <c r="N52" s="7">
        <v>1</v>
      </c>
      <c r="O52" s="7">
        <v>2</v>
      </c>
      <c r="P52" s="7">
        <v>3</v>
      </c>
      <c r="Q52" s="7">
        <v>4</v>
      </c>
      <c r="R52" s="7">
        <v>5</v>
      </c>
      <c r="S52" s="7">
        <v>6</v>
      </c>
    </row>
    <row r="53" spans="1:19" ht="19.5" customHeight="1">
      <c r="A53" s="5">
        <v>24</v>
      </c>
      <c r="B53" s="5" t="s">
        <v>98</v>
      </c>
      <c r="C53" s="5" t="s">
        <v>125</v>
      </c>
      <c r="D53" s="5" t="s">
        <v>93</v>
      </c>
      <c r="E53" s="5">
        <v>51</v>
      </c>
      <c r="F53" s="5" t="s">
        <v>119</v>
      </c>
      <c r="G53" s="5" t="s">
        <v>99</v>
      </c>
      <c r="H53" s="12">
        <v>4.35</v>
      </c>
      <c r="I53" s="12"/>
      <c r="J53" s="5">
        <v>1.2713</v>
      </c>
      <c r="K53" s="12">
        <f aca="true" t="shared" si="2" ref="K53:K59">H53*J53</f>
        <v>5.530155</v>
      </c>
      <c r="L53" s="12">
        <f>K53*1.1</f>
        <v>6.0831705000000005</v>
      </c>
      <c r="M53" s="26">
        <v>1</v>
      </c>
      <c r="N53" s="12">
        <v>4.26</v>
      </c>
      <c r="O53" s="12">
        <v>4.35</v>
      </c>
      <c r="P53" s="12"/>
      <c r="Q53" s="12"/>
      <c r="R53" s="12"/>
      <c r="S53" s="12"/>
    </row>
    <row r="54" spans="1:19" ht="19.5" customHeight="1">
      <c r="A54" s="5">
        <v>34</v>
      </c>
      <c r="B54" s="5" t="s">
        <v>132</v>
      </c>
      <c r="C54" s="5" t="s">
        <v>51</v>
      </c>
      <c r="D54" s="5" t="s">
        <v>93</v>
      </c>
      <c r="E54" s="5">
        <v>47</v>
      </c>
      <c r="F54" s="5" t="s">
        <v>114</v>
      </c>
      <c r="G54" s="5" t="s">
        <v>99</v>
      </c>
      <c r="H54" s="12">
        <v>3.37</v>
      </c>
      <c r="I54" s="12"/>
      <c r="J54" s="5">
        <v>1.208</v>
      </c>
      <c r="K54" s="12">
        <f t="shared" si="2"/>
        <v>4.07096</v>
      </c>
      <c r="L54" s="12">
        <f>K54*1.1</f>
        <v>4.4780560000000005</v>
      </c>
      <c r="M54" s="26">
        <v>2</v>
      </c>
      <c r="N54" s="12"/>
      <c r="O54" s="12">
        <v>3.02</v>
      </c>
      <c r="P54" s="12">
        <v>3.37</v>
      </c>
      <c r="Q54" s="12"/>
      <c r="R54" s="12">
        <v>3.23</v>
      </c>
      <c r="S54" s="12"/>
    </row>
    <row r="55" spans="1:19" ht="19.5" customHeight="1">
      <c r="A55" s="5">
        <v>7</v>
      </c>
      <c r="B55" s="5" t="s">
        <v>155</v>
      </c>
      <c r="C55" s="5" t="s">
        <v>95</v>
      </c>
      <c r="D55" s="5" t="s">
        <v>93</v>
      </c>
      <c r="E55" s="5">
        <v>45</v>
      </c>
      <c r="F55" s="5" t="s">
        <v>118</v>
      </c>
      <c r="G55" s="5" t="s">
        <v>97</v>
      </c>
      <c r="H55" s="12">
        <v>3.77</v>
      </c>
      <c r="I55" s="12"/>
      <c r="J55" s="5">
        <v>1.1787</v>
      </c>
      <c r="K55" s="12">
        <f t="shared" si="2"/>
        <v>4.4436990000000005</v>
      </c>
      <c r="L55" s="12">
        <f>K55</f>
        <v>4.4436990000000005</v>
      </c>
      <c r="M55" s="26">
        <v>3</v>
      </c>
      <c r="N55" s="12">
        <v>3.67</v>
      </c>
      <c r="O55" s="12">
        <v>3.77</v>
      </c>
      <c r="P55" s="12">
        <v>3.57</v>
      </c>
      <c r="Q55" s="12"/>
      <c r="R55" s="12"/>
      <c r="S55" s="12"/>
    </row>
    <row r="56" spans="1:19" ht="19.5" customHeight="1">
      <c r="A56" s="5">
        <v>25</v>
      </c>
      <c r="B56" s="5" t="s">
        <v>144</v>
      </c>
      <c r="C56" s="5" t="s">
        <v>27</v>
      </c>
      <c r="D56" s="5" t="s">
        <v>93</v>
      </c>
      <c r="E56" s="5">
        <v>52</v>
      </c>
      <c r="F56" s="5" t="s">
        <v>119</v>
      </c>
      <c r="G56" s="5" t="s">
        <v>91</v>
      </c>
      <c r="H56" s="12">
        <v>3.43</v>
      </c>
      <c r="I56" s="12"/>
      <c r="J56" s="5">
        <v>1.2882</v>
      </c>
      <c r="K56" s="12">
        <f t="shared" si="2"/>
        <v>4.418526</v>
      </c>
      <c r="L56" s="12">
        <f>K56</f>
        <v>4.418526</v>
      </c>
      <c r="M56" s="26">
        <v>4</v>
      </c>
      <c r="N56" s="12">
        <v>3.27</v>
      </c>
      <c r="O56" s="12">
        <v>3.29</v>
      </c>
      <c r="P56" s="12">
        <v>3.3</v>
      </c>
      <c r="Q56" s="12"/>
      <c r="R56" s="12">
        <v>3.43</v>
      </c>
      <c r="S56" s="12"/>
    </row>
    <row r="57" spans="1:19" ht="19.5" customHeight="1">
      <c r="A57" s="5">
        <v>31</v>
      </c>
      <c r="B57" s="5" t="s">
        <v>107</v>
      </c>
      <c r="C57" s="5" t="s">
        <v>139</v>
      </c>
      <c r="D57" s="5" t="s">
        <v>93</v>
      </c>
      <c r="E57" s="5">
        <v>46</v>
      </c>
      <c r="F57" s="5" t="s">
        <v>119</v>
      </c>
      <c r="G57" s="5" t="s">
        <v>91</v>
      </c>
      <c r="H57" s="12">
        <v>3.57</v>
      </c>
      <c r="I57" s="12"/>
      <c r="J57" s="5">
        <v>1.1932</v>
      </c>
      <c r="K57" s="12">
        <f t="shared" si="2"/>
        <v>4.259724</v>
      </c>
      <c r="L57" s="12">
        <f>K57</f>
        <v>4.259724</v>
      </c>
      <c r="M57" s="26">
        <v>5</v>
      </c>
      <c r="N57" s="12">
        <v>3.57</v>
      </c>
      <c r="O57" s="12">
        <v>3.54</v>
      </c>
      <c r="P57" s="12">
        <v>3.49</v>
      </c>
      <c r="Q57" s="12"/>
      <c r="R57" s="12"/>
      <c r="S57" s="12"/>
    </row>
    <row r="58" spans="1:19" ht="19.5" customHeight="1">
      <c r="A58" s="5">
        <v>46</v>
      </c>
      <c r="B58" s="5" t="s">
        <v>109</v>
      </c>
      <c r="C58" s="5" t="s">
        <v>147</v>
      </c>
      <c r="D58" s="5" t="s">
        <v>93</v>
      </c>
      <c r="E58" s="5">
        <v>55</v>
      </c>
      <c r="F58" s="5" t="s">
        <v>114</v>
      </c>
      <c r="G58" s="5" t="s">
        <v>97</v>
      </c>
      <c r="H58" s="12">
        <v>3.12</v>
      </c>
      <c r="I58" s="12"/>
      <c r="J58" s="5">
        <v>1.3417</v>
      </c>
      <c r="K58" s="12">
        <f t="shared" si="2"/>
        <v>4.186103999999999</v>
      </c>
      <c r="L58" s="12">
        <f>K58</f>
        <v>4.186103999999999</v>
      </c>
      <c r="M58" s="26">
        <v>6</v>
      </c>
      <c r="N58" s="12">
        <v>3.12</v>
      </c>
      <c r="O58" s="12">
        <v>2.9</v>
      </c>
      <c r="P58" s="12"/>
      <c r="Q58" s="12"/>
      <c r="R58" s="12"/>
      <c r="S58" s="12"/>
    </row>
    <row r="59" spans="1:19" ht="19.5" customHeight="1">
      <c r="A59" s="5">
        <v>38</v>
      </c>
      <c r="B59" s="5" t="s">
        <v>28</v>
      </c>
      <c r="C59" s="5" t="s">
        <v>29</v>
      </c>
      <c r="D59" s="5" t="s">
        <v>93</v>
      </c>
      <c r="E59" s="5">
        <v>50</v>
      </c>
      <c r="F59" s="5" t="s">
        <v>114</v>
      </c>
      <c r="G59" s="5" t="s">
        <v>91</v>
      </c>
      <c r="H59" s="12">
        <v>3.3</v>
      </c>
      <c r="I59" s="12"/>
      <c r="J59" s="5">
        <v>1.2549</v>
      </c>
      <c r="K59" s="12">
        <f t="shared" si="2"/>
        <v>4.14117</v>
      </c>
      <c r="L59" s="12">
        <f>K59</f>
        <v>4.14117</v>
      </c>
      <c r="M59" s="26">
        <v>7</v>
      </c>
      <c r="N59" s="12">
        <v>3.3</v>
      </c>
      <c r="O59" s="12"/>
      <c r="P59" s="12">
        <v>3.23</v>
      </c>
      <c r="Q59" s="12"/>
      <c r="R59" s="12"/>
      <c r="S59" s="12"/>
    </row>
    <row r="60" spans="1:19" ht="19.5" customHeight="1">
      <c r="A60" s="5">
        <v>32</v>
      </c>
      <c r="B60" s="5" t="s">
        <v>112</v>
      </c>
      <c r="C60" s="5" t="s">
        <v>135</v>
      </c>
      <c r="D60" s="5" t="s">
        <v>93</v>
      </c>
      <c r="E60" s="5">
        <v>49</v>
      </c>
      <c r="F60" s="5" t="s">
        <v>119</v>
      </c>
      <c r="G60" s="5" t="s">
        <v>91</v>
      </c>
      <c r="H60" s="12" t="s">
        <v>5</v>
      </c>
      <c r="I60" s="12"/>
      <c r="J60" s="5"/>
      <c r="K60" s="12"/>
      <c r="L60" s="12"/>
      <c r="M60" s="26"/>
      <c r="N60" s="12"/>
      <c r="O60" s="12"/>
      <c r="P60" s="12"/>
      <c r="Q60" s="12"/>
      <c r="R60" s="12"/>
      <c r="S60" s="12"/>
    </row>
    <row r="61" spans="1:19" ht="19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25"/>
      <c r="N61" s="6"/>
      <c r="O61" s="6"/>
      <c r="P61" s="6"/>
      <c r="Q61" s="6"/>
      <c r="R61" s="6"/>
      <c r="S61" s="6"/>
    </row>
  </sheetData>
  <sheetProtection/>
  <mergeCells count="2">
    <mergeCell ref="A1:K1"/>
    <mergeCell ref="A2:K2"/>
  </mergeCells>
  <printOptions/>
  <pageMargins left="0.3937007874015748" right="0.1968503937007874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&amp;R&amp;"Arial,Bold"&amp;A&amp;"Arial,Regular"  &amp;P psl.</oddHead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M24"/>
  <sheetViews>
    <sheetView zoomScalePageLayoutView="0" workbookViewId="0" topLeftCell="A10">
      <selection activeCell="B3" sqref="B3"/>
    </sheetView>
  </sheetViews>
  <sheetFormatPr defaultColWidth="9.140625" defaultRowHeight="12.75"/>
  <cols>
    <col min="1" max="1" width="5.57421875" style="0" bestFit="1" customWidth="1"/>
    <col min="2" max="2" width="12.8515625" style="0" customWidth="1"/>
    <col min="3" max="3" width="14.28125" style="0" customWidth="1"/>
    <col min="4" max="4" width="5.00390625" style="0" hidden="1" customWidth="1"/>
    <col min="5" max="5" width="6.421875" style="0" hidden="1" customWidth="1"/>
    <col min="6" max="6" width="22.421875" style="0" bestFit="1" customWidth="1"/>
    <col min="7" max="7" width="3.7109375" style="0" bestFit="1" customWidth="1"/>
    <col min="8" max="8" width="7.140625" style="0" customWidth="1"/>
    <col min="9" max="9" width="7.57421875" style="0" hidden="1" customWidth="1"/>
    <col min="10" max="11" width="7.28125" style="0" customWidth="1"/>
    <col min="12" max="12" width="7.00390625" style="0" customWidth="1"/>
    <col min="13" max="13" width="5.28125" style="27" bestFit="1" customWidth="1"/>
    <col min="14" max="19" width="9.7109375" style="0" customWidth="1"/>
  </cols>
  <sheetData>
    <row r="1" spans="1:11" ht="40.5" customHeight="1">
      <c r="A1" s="32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2.75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3" ht="19.5" customHeight="1">
      <c r="A3" s="2"/>
      <c r="B3" s="4" t="s">
        <v>81</v>
      </c>
      <c r="C3" s="2"/>
      <c r="D3" s="2">
        <v>0.95</v>
      </c>
      <c r="E3" s="2" t="s">
        <v>86</v>
      </c>
      <c r="F3" s="2"/>
      <c r="G3" s="2"/>
      <c r="H3" s="2"/>
      <c r="I3" s="2"/>
      <c r="J3" s="2"/>
      <c r="K3" s="2"/>
      <c r="L3" s="2"/>
      <c r="M3" s="28"/>
    </row>
    <row r="4" spans="1:13" ht="19.5" customHeight="1">
      <c r="A4" s="11" t="s">
        <v>10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8"/>
    </row>
    <row r="5" spans="1:13" ht="1.5" customHeight="1">
      <c r="A5" s="1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8"/>
    </row>
    <row r="6" spans="1:13" ht="19.5" customHeight="1">
      <c r="A6" s="3" t="s">
        <v>56</v>
      </c>
      <c r="B6" s="3" t="s">
        <v>57</v>
      </c>
      <c r="C6" s="3" t="s">
        <v>58</v>
      </c>
      <c r="D6" s="3" t="s">
        <v>59</v>
      </c>
      <c r="E6" s="3" t="s">
        <v>60</v>
      </c>
      <c r="F6" s="3" t="s">
        <v>61</v>
      </c>
      <c r="G6" s="3" t="s">
        <v>62</v>
      </c>
      <c r="H6" s="7" t="s">
        <v>63</v>
      </c>
      <c r="I6" s="7" t="s">
        <v>64</v>
      </c>
      <c r="J6" s="7" t="s">
        <v>65</v>
      </c>
      <c r="K6" s="7" t="s">
        <v>66</v>
      </c>
      <c r="L6" s="7" t="s">
        <v>67</v>
      </c>
      <c r="M6" s="29" t="s">
        <v>92</v>
      </c>
    </row>
    <row r="7" spans="1:13" ht="19.5" customHeight="1">
      <c r="A7" s="5">
        <v>35</v>
      </c>
      <c r="B7" s="5" t="s">
        <v>115</v>
      </c>
      <c r="C7" s="5" t="s">
        <v>116</v>
      </c>
      <c r="D7" s="5" t="s">
        <v>87</v>
      </c>
      <c r="E7" s="5">
        <v>47</v>
      </c>
      <c r="F7" s="5" t="s">
        <v>114</v>
      </c>
      <c r="G7" s="5" t="s">
        <v>99</v>
      </c>
      <c r="H7" s="14">
        <v>0.0045682870370370365</v>
      </c>
      <c r="I7" s="14"/>
      <c r="J7" s="5">
        <v>0.8724</v>
      </c>
      <c r="K7" s="14">
        <f>H7*J7</f>
        <v>0.00398537361111111</v>
      </c>
      <c r="L7" s="14">
        <f>K7*0.95</f>
        <v>0.0037861049305555543</v>
      </c>
      <c r="M7" s="26">
        <v>1</v>
      </c>
    </row>
    <row r="8" spans="1:13" ht="19.5" customHeight="1">
      <c r="A8" s="5">
        <v>40</v>
      </c>
      <c r="B8" s="5" t="s">
        <v>68</v>
      </c>
      <c r="C8" s="5" t="s">
        <v>73</v>
      </c>
      <c r="D8" s="5" t="s">
        <v>87</v>
      </c>
      <c r="E8" s="5">
        <v>37</v>
      </c>
      <c r="F8" s="5" t="s">
        <v>114</v>
      </c>
      <c r="G8" s="5" t="s">
        <v>97</v>
      </c>
      <c r="H8" s="14">
        <v>0.005541666666666667</v>
      </c>
      <c r="I8" s="14"/>
      <c r="J8" s="5">
        <v>0.9701</v>
      </c>
      <c r="K8" s="14">
        <f>H8*J8</f>
        <v>0.005375970833333334</v>
      </c>
      <c r="L8" s="14">
        <f>K8</f>
        <v>0.005375970833333334</v>
      </c>
      <c r="M8" s="26">
        <v>2</v>
      </c>
    </row>
    <row r="9" spans="1:13" ht="19.5" customHeight="1">
      <c r="A9" s="5">
        <v>11</v>
      </c>
      <c r="B9" s="5" t="s">
        <v>159</v>
      </c>
      <c r="C9" s="5" t="s">
        <v>17</v>
      </c>
      <c r="D9" s="5" t="s">
        <v>87</v>
      </c>
      <c r="E9" s="5">
        <v>40</v>
      </c>
      <c r="F9" s="5" t="s">
        <v>118</v>
      </c>
      <c r="G9" s="5" t="s">
        <v>91</v>
      </c>
      <c r="H9" s="14" t="s">
        <v>5</v>
      </c>
      <c r="I9" s="14"/>
      <c r="J9" s="5"/>
      <c r="K9" s="14"/>
      <c r="L9" s="14"/>
      <c r="M9" s="26"/>
    </row>
    <row r="10" spans="1:13" ht="19.5" customHeight="1">
      <c r="A10" s="5">
        <v>9</v>
      </c>
      <c r="B10" s="5" t="s">
        <v>129</v>
      </c>
      <c r="C10" s="5" t="s">
        <v>130</v>
      </c>
      <c r="D10" s="5" t="s">
        <v>87</v>
      </c>
      <c r="E10" s="5">
        <v>57</v>
      </c>
      <c r="F10" s="5" t="s">
        <v>118</v>
      </c>
      <c r="G10" s="5" t="s">
        <v>97</v>
      </c>
      <c r="H10" s="14" t="s">
        <v>5</v>
      </c>
      <c r="I10" s="14"/>
      <c r="J10" s="5"/>
      <c r="K10" s="14"/>
      <c r="L10" s="14"/>
      <c r="M10" s="26"/>
    </row>
    <row r="11" spans="1:13" ht="1.5" customHeight="1">
      <c r="A11" s="6"/>
      <c r="B11" s="6"/>
      <c r="C11" s="6"/>
      <c r="D11" s="6"/>
      <c r="E11" s="6"/>
      <c r="F11" s="6"/>
      <c r="G11" s="6"/>
      <c r="H11" s="17"/>
      <c r="I11" s="17"/>
      <c r="J11" s="6"/>
      <c r="K11" s="17"/>
      <c r="L11" s="17"/>
      <c r="M11" s="25"/>
    </row>
    <row r="12" spans="1:13" ht="19.5" customHeight="1">
      <c r="A12" s="11" t="s">
        <v>12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8"/>
    </row>
    <row r="13" spans="1:13" ht="1.5" customHeight="1">
      <c r="A13" s="1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8"/>
    </row>
    <row r="14" spans="1:13" ht="19.5" customHeight="1">
      <c r="A14" s="3" t="s">
        <v>56</v>
      </c>
      <c r="B14" s="3" t="s">
        <v>57</v>
      </c>
      <c r="C14" s="3" t="s">
        <v>58</v>
      </c>
      <c r="D14" s="3" t="s">
        <v>59</v>
      </c>
      <c r="E14" s="3" t="s">
        <v>60</v>
      </c>
      <c r="F14" s="3" t="s">
        <v>61</v>
      </c>
      <c r="G14" s="3" t="s">
        <v>62</v>
      </c>
      <c r="H14" s="7" t="s">
        <v>63</v>
      </c>
      <c r="I14" s="7" t="s">
        <v>64</v>
      </c>
      <c r="J14" s="7" t="s">
        <v>65</v>
      </c>
      <c r="K14" s="7" t="s">
        <v>66</v>
      </c>
      <c r="L14" s="7" t="s">
        <v>67</v>
      </c>
      <c r="M14" s="29" t="s">
        <v>92</v>
      </c>
    </row>
    <row r="15" spans="1:13" ht="19.5" customHeight="1">
      <c r="A15" s="5">
        <v>23</v>
      </c>
      <c r="B15" s="5" t="s">
        <v>76</v>
      </c>
      <c r="C15" s="5" t="s">
        <v>77</v>
      </c>
      <c r="D15" s="5" t="s">
        <v>93</v>
      </c>
      <c r="E15" s="5">
        <v>17</v>
      </c>
      <c r="F15" s="5" t="s">
        <v>96</v>
      </c>
      <c r="G15" s="5" t="s">
        <v>97</v>
      </c>
      <c r="H15" s="14">
        <v>0.004121527777777779</v>
      </c>
      <c r="I15" s="14"/>
      <c r="J15" s="19">
        <v>1</v>
      </c>
      <c r="K15" s="23">
        <f>H15*J15</f>
        <v>0.004121527777777779</v>
      </c>
      <c r="L15" s="14">
        <f>K15</f>
        <v>0.004121527777777779</v>
      </c>
      <c r="M15" s="26">
        <v>1</v>
      </c>
    </row>
    <row r="16" spans="1:13" ht="19.5" customHeight="1">
      <c r="A16" s="5">
        <v>19</v>
      </c>
      <c r="B16" s="5" t="s">
        <v>105</v>
      </c>
      <c r="C16" s="5" t="s">
        <v>39</v>
      </c>
      <c r="D16" s="5" t="s">
        <v>93</v>
      </c>
      <c r="E16" s="5">
        <v>16</v>
      </c>
      <c r="F16" s="5" t="s">
        <v>96</v>
      </c>
      <c r="G16" s="5" t="s">
        <v>97</v>
      </c>
      <c r="H16" s="14" t="s">
        <v>5</v>
      </c>
      <c r="I16" s="14"/>
      <c r="J16" s="19"/>
      <c r="K16" s="23"/>
      <c r="L16" s="14"/>
      <c r="M16" s="26"/>
    </row>
    <row r="17" spans="1:13" ht="1.5" customHeight="1">
      <c r="A17" s="6"/>
      <c r="B17" s="6"/>
      <c r="C17" s="6"/>
      <c r="D17" s="6"/>
      <c r="E17" s="6"/>
      <c r="F17" s="6"/>
      <c r="G17" s="6"/>
      <c r="H17" s="17"/>
      <c r="I17" s="17"/>
      <c r="J17" s="6"/>
      <c r="K17" s="17"/>
      <c r="L17" s="17"/>
      <c r="M17" s="25"/>
    </row>
    <row r="18" spans="1:13" ht="19.5" customHeight="1">
      <c r="A18" s="11" t="s">
        <v>13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8"/>
    </row>
    <row r="19" spans="1:13" ht="1.5" customHeight="1">
      <c r="A19" s="1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8"/>
    </row>
    <row r="20" spans="1:13" ht="19.5" customHeight="1">
      <c r="A20" s="3" t="s">
        <v>56</v>
      </c>
      <c r="B20" s="3" t="s">
        <v>57</v>
      </c>
      <c r="C20" s="3" t="s">
        <v>58</v>
      </c>
      <c r="D20" s="3" t="s">
        <v>59</v>
      </c>
      <c r="E20" s="3" t="s">
        <v>60</v>
      </c>
      <c r="F20" s="3" t="s">
        <v>61</v>
      </c>
      <c r="G20" s="3" t="s">
        <v>62</v>
      </c>
      <c r="H20" s="7" t="s">
        <v>63</v>
      </c>
      <c r="I20" s="7" t="s">
        <v>64</v>
      </c>
      <c r="J20" s="7" t="s">
        <v>65</v>
      </c>
      <c r="K20" s="7" t="s">
        <v>66</v>
      </c>
      <c r="L20" s="7" t="s">
        <v>67</v>
      </c>
      <c r="M20" s="29" t="s">
        <v>92</v>
      </c>
    </row>
    <row r="21" spans="1:13" ht="19.5" customHeight="1">
      <c r="A21" s="5">
        <v>26</v>
      </c>
      <c r="B21" s="5" t="s">
        <v>123</v>
      </c>
      <c r="C21" s="5" t="s">
        <v>124</v>
      </c>
      <c r="D21" s="5" t="s">
        <v>93</v>
      </c>
      <c r="E21" s="5">
        <v>42</v>
      </c>
      <c r="F21" s="5" t="s">
        <v>119</v>
      </c>
      <c r="G21" s="5" t="s">
        <v>97</v>
      </c>
      <c r="H21" s="14">
        <v>0.0037361111111111106</v>
      </c>
      <c r="I21" s="14"/>
      <c r="J21" s="5">
        <v>0.9211</v>
      </c>
      <c r="K21" s="14">
        <f>H21*J21</f>
        <v>0.0034413319444444443</v>
      </c>
      <c r="L21" s="14">
        <f>K21</f>
        <v>0.0034413319444444443</v>
      </c>
      <c r="M21" s="26">
        <v>1</v>
      </c>
    </row>
    <row r="22" spans="1:13" ht="19.5" customHeight="1">
      <c r="A22" s="5">
        <v>30</v>
      </c>
      <c r="B22" s="5" t="s">
        <v>110</v>
      </c>
      <c r="C22" s="5" t="s">
        <v>100</v>
      </c>
      <c r="D22" s="5" t="s">
        <v>93</v>
      </c>
      <c r="E22" s="5">
        <v>52</v>
      </c>
      <c r="F22" s="5" t="s">
        <v>119</v>
      </c>
      <c r="G22" s="5" t="s">
        <v>97</v>
      </c>
      <c r="H22" s="14">
        <v>0.00433449074074074</v>
      </c>
      <c r="I22" s="14"/>
      <c r="J22" s="5">
        <v>0.8401</v>
      </c>
      <c r="K22" s="14">
        <f>H22*J22</f>
        <v>0.003641405671296296</v>
      </c>
      <c r="L22" s="14">
        <f>K22</f>
        <v>0.003641405671296296</v>
      </c>
      <c r="M22" s="26">
        <v>2</v>
      </c>
    </row>
    <row r="23" spans="1:13" ht="19.5" customHeight="1">
      <c r="A23" s="5">
        <v>36</v>
      </c>
      <c r="B23" s="5" t="s">
        <v>113</v>
      </c>
      <c r="C23" s="5" t="s">
        <v>117</v>
      </c>
      <c r="D23" s="5" t="s">
        <v>93</v>
      </c>
      <c r="E23" s="5">
        <v>43</v>
      </c>
      <c r="F23" s="5" t="s">
        <v>114</v>
      </c>
      <c r="G23" s="5" t="s">
        <v>97</v>
      </c>
      <c r="H23" s="14">
        <v>0.004186342592592593</v>
      </c>
      <c r="I23" s="14"/>
      <c r="J23" s="5">
        <v>0.9123</v>
      </c>
      <c r="K23" s="14">
        <f>H23*J23</f>
        <v>0.003819200347222223</v>
      </c>
      <c r="L23" s="14">
        <f>K23</f>
        <v>0.003819200347222223</v>
      </c>
      <c r="M23" s="26">
        <v>3</v>
      </c>
    </row>
    <row r="24" spans="1:13" ht="19.5" customHeight="1">
      <c r="A24" s="5">
        <v>34</v>
      </c>
      <c r="B24" s="5" t="s">
        <v>132</v>
      </c>
      <c r="C24" s="5" t="s">
        <v>51</v>
      </c>
      <c r="D24" s="5" t="s">
        <v>93</v>
      </c>
      <c r="E24" s="5">
        <v>47</v>
      </c>
      <c r="F24" s="5" t="s">
        <v>114</v>
      </c>
      <c r="G24" s="5" t="s">
        <v>99</v>
      </c>
      <c r="H24" s="14" t="s">
        <v>5</v>
      </c>
      <c r="I24" s="14"/>
      <c r="J24" s="5"/>
      <c r="K24" s="14"/>
      <c r="L24" s="14"/>
      <c r="M24" s="26"/>
    </row>
  </sheetData>
  <sheetProtection/>
  <mergeCells count="2">
    <mergeCell ref="A1:K1"/>
    <mergeCell ref="A2:K2"/>
  </mergeCells>
  <printOptions/>
  <pageMargins left="0.7480314960629921" right="0.35433070866141736" top="0.3937007874015748" bottom="0.1968503937007874" header="0.11811023622047245" footer="0.1968503937007874"/>
  <pageSetup horizontalDpi="600" verticalDpi="600" orientation="portrait" paperSize="9" r:id="rId1"/>
  <headerFooter alignWithMargins="0">
    <oddHeader>&amp;R&amp;"Arial,Bold"&amp;A&amp;"Arial,Regular"  &amp;P psl.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M2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57421875" style="0" bestFit="1" customWidth="1"/>
    <col min="2" max="2" width="11.7109375" style="0" customWidth="1"/>
    <col min="3" max="3" width="14.140625" style="0" customWidth="1"/>
    <col min="4" max="4" width="5.00390625" style="0" hidden="1" customWidth="1"/>
    <col min="5" max="5" width="5.421875" style="0" hidden="1" customWidth="1"/>
    <col min="6" max="6" width="22.421875" style="0" bestFit="1" customWidth="1"/>
    <col min="7" max="7" width="3.7109375" style="0" bestFit="1" customWidth="1"/>
    <col min="8" max="8" width="7.7109375" style="0" customWidth="1"/>
    <col min="9" max="9" width="7.57421875" style="0" hidden="1" customWidth="1"/>
    <col min="10" max="11" width="7.28125" style="0" customWidth="1"/>
    <col min="12" max="12" width="7.00390625" style="0" customWidth="1"/>
    <col min="13" max="13" width="5.28125" style="27" bestFit="1" customWidth="1"/>
    <col min="14" max="19" width="9.7109375" style="0" customWidth="1"/>
  </cols>
  <sheetData>
    <row r="1" spans="1:11" ht="40.5" customHeight="1">
      <c r="A1" s="32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2.75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3" ht="19.5" customHeight="1">
      <c r="A3" s="2"/>
      <c r="B3" s="4" t="s">
        <v>78</v>
      </c>
      <c r="C3" s="2"/>
      <c r="D3" s="2">
        <v>0.95</v>
      </c>
      <c r="E3" s="2" t="s">
        <v>79</v>
      </c>
      <c r="F3" s="2"/>
      <c r="G3" s="2"/>
      <c r="H3" s="2"/>
      <c r="I3" s="2"/>
      <c r="J3" s="2"/>
      <c r="K3" s="2"/>
      <c r="L3" s="2"/>
      <c r="M3" s="28"/>
    </row>
    <row r="4" spans="1:13" ht="19.5" customHeight="1">
      <c r="A4" s="11" t="s">
        <v>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8"/>
    </row>
    <row r="5" spans="1:13" ht="1.5" customHeight="1">
      <c r="A5" s="1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8"/>
    </row>
    <row r="6" spans="1:13" ht="19.5" customHeight="1">
      <c r="A6" s="3" t="s">
        <v>56</v>
      </c>
      <c r="B6" s="3" t="s">
        <v>57</v>
      </c>
      <c r="C6" s="3" t="s">
        <v>58</v>
      </c>
      <c r="D6" s="3" t="s">
        <v>59</v>
      </c>
      <c r="E6" s="3" t="s">
        <v>60</v>
      </c>
      <c r="F6" s="3" t="s">
        <v>61</v>
      </c>
      <c r="G6" s="3" t="s">
        <v>62</v>
      </c>
      <c r="H6" s="7" t="s">
        <v>63</v>
      </c>
      <c r="I6" s="7" t="s">
        <v>64</v>
      </c>
      <c r="J6" s="7" t="s">
        <v>65</v>
      </c>
      <c r="K6" s="7" t="s">
        <v>66</v>
      </c>
      <c r="L6" s="7" t="s">
        <v>67</v>
      </c>
      <c r="M6" s="29" t="s">
        <v>92</v>
      </c>
    </row>
    <row r="7" spans="1:13" ht="19.5" customHeight="1">
      <c r="A7" s="5">
        <v>21</v>
      </c>
      <c r="B7" s="5" t="s">
        <v>133</v>
      </c>
      <c r="C7" s="5" t="s">
        <v>40</v>
      </c>
      <c r="D7" s="5" t="s">
        <v>87</v>
      </c>
      <c r="E7" s="5">
        <v>14</v>
      </c>
      <c r="F7" s="5" t="s">
        <v>96</v>
      </c>
      <c r="G7" s="5" t="s">
        <v>97</v>
      </c>
      <c r="H7" s="14">
        <v>0.002289351851851852</v>
      </c>
      <c r="I7" s="14"/>
      <c r="J7" s="19">
        <v>1</v>
      </c>
      <c r="K7" s="23">
        <f>H7*J7</f>
        <v>0.002289351851851852</v>
      </c>
      <c r="L7" s="14">
        <f>K7</f>
        <v>0.002289351851851852</v>
      </c>
      <c r="M7" s="26">
        <v>1</v>
      </c>
    </row>
    <row r="8" spans="1:13" ht="19.5" customHeight="1">
      <c r="A8" s="5">
        <v>56</v>
      </c>
      <c r="B8" s="5" t="s">
        <v>156</v>
      </c>
      <c r="C8" s="5" t="s">
        <v>34</v>
      </c>
      <c r="D8" s="5" t="s">
        <v>87</v>
      </c>
      <c r="E8" s="5">
        <v>9</v>
      </c>
      <c r="F8" s="5" t="s">
        <v>114</v>
      </c>
      <c r="G8" s="5" t="s">
        <v>91</v>
      </c>
      <c r="H8" s="14" t="s">
        <v>5</v>
      </c>
      <c r="I8" s="14"/>
      <c r="J8" s="19"/>
      <c r="K8" s="23"/>
      <c r="L8" s="14"/>
      <c r="M8" s="26"/>
    </row>
    <row r="9" spans="1:13" ht="19.5" customHeight="1">
      <c r="A9" s="5">
        <v>57</v>
      </c>
      <c r="B9" s="5" t="s">
        <v>22</v>
      </c>
      <c r="C9" s="5" t="s">
        <v>30</v>
      </c>
      <c r="D9" s="5" t="s">
        <v>87</v>
      </c>
      <c r="E9" s="5">
        <v>12</v>
      </c>
      <c r="F9" s="5" t="s">
        <v>114</v>
      </c>
      <c r="G9" s="5" t="s">
        <v>97</v>
      </c>
      <c r="H9" s="14" t="s">
        <v>5</v>
      </c>
      <c r="I9" s="14"/>
      <c r="J9" s="19"/>
      <c r="K9" s="23"/>
      <c r="L9" s="14"/>
      <c r="M9" s="26"/>
    </row>
    <row r="10" spans="1:13" ht="1.5" customHeight="1">
      <c r="A10" s="6"/>
      <c r="B10" s="6"/>
      <c r="C10" s="6"/>
      <c r="D10" s="6"/>
      <c r="E10" s="6"/>
      <c r="F10" s="6"/>
      <c r="G10" s="6"/>
      <c r="H10" s="17"/>
      <c r="I10" s="17"/>
      <c r="J10" s="6"/>
      <c r="K10" s="17"/>
      <c r="L10" s="17"/>
      <c r="M10" s="25"/>
    </row>
    <row r="11" spans="1:13" ht="19.5" customHeight="1">
      <c r="A11" s="11" t="s">
        <v>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8"/>
    </row>
    <row r="12" spans="1:13" ht="1.5" customHeight="1">
      <c r="A12" s="1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8"/>
    </row>
    <row r="13" spans="1:13" ht="19.5" customHeight="1">
      <c r="A13" s="3" t="s">
        <v>56</v>
      </c>
      <c r="B13" s="3" t="s">
        <v>57</v>
      </c>
      <c r="C13" s="3" t="s">
        <v>58</v>
      </c>
      <c r="D13" s="3" t="s">
        <v>59</v>
      </c>
      <c r="E13" s="3" t="s">
        <v>60</v>
      </c>
      <c r="F13" s="3" t="s">
        <v>61</v>
      </c>
      <c r="G13" s="3" t="s">
        <v>62</v>
      </c>
      <c r="H13" s="7" t="s">
        <v>63</v>
      </c>
      <c r="I13" s="7" t="s">
        <v>64</v>
      </c>
      <c r="J13" s="7" t="s">
        <v>65</v>
      </c>
      <c r="K13" s="7" t="s">
        <v>66</v>
      </c>
      <c r="L13" s="7" t="s">
        <v>67</v>
      </c>
      <c r="M13" s="29" t="s">
        <v>92</v>
      </c>
    </row>
    <row r="14" spans="1:13" ht="19.5" customHeight="1">
      <c r="A14" s="5">
        <v>18</v>
      </c>
      <c r="B14" s="5" t="s">
        <v>49</v>
      </c>
      <c r="C14" s="5" t="s">
        <v>50</v>
      </c>
      <c r="D14" s="5" t="s">
        <v>87</v>
      </c>
      <c r="E14" s="5">
        <v>17</v>
      </c>
      <c r="F14" s="5" t="s">
        <v>96</v>
      </c>
      <c r="G14" s="5" t="s">
        <v>97</v>
      </c>
      <c r="H14" s="14">
        <v>0.0022916666666666667</v>
      </c>
      <c r="I14" s="14"/>
      <c r="J14" s="19">
        <v>1</v>
      </c>
      <c r="K14" s="23">
        <f>H14*J14</f>
        <v>0.0022916666666666667</v>
      </c>
      <c r="L14" s="14">
        <f>K14</f>
        <v>0.0022916666666666667</v>
      </c>
      <c r="M14" s="26">
        <v>1</v>
      </c>
    </row>
    <row r="15" spans="1:13" ht="19.5" customHeight="1">
      <c r="A15" s="5">
        <v>20</v>
      </c>
      <c r="B15" s="5" t="s">
        <v>44</v>
      </c>
      <c r="C15" s="5" t="s">
        <v>45</v>
      </c>
      <c r="D15" s="5" t="s">
        <v>87</v>
      </c>
      <c r="E15" s="5">
        <v>17</v>
      </c>
      <c r="F15" s="5" t="s">
        <v>96</v>
      </c>
      <c r="G15" s="5" t="s">
        <v>91</v>
      </c>
      <c r="H15" s="14">
        <v>0.002615740740740741</v>
      </c>
      <c r="I15" s="14"/>
      <c r="J15" s="19">
        <v>1</v>
      </c>
      <c r="K15" s="23">
        <f>H15*J15</f>
        <v>0.002615740740740741</v>
      </c>
      <c r="L15" s="14">
        <f>K15</f>
        <v>0.002615740740740741</v>
      </c>
      <c r="M15" s="26">
        <v>2</v>
      </c>
    </row>
    <row r="16" spans="1:13" ht="1.5" customHeight="1">
      <c r="A16" s="6"/>
      <c r="B16" s="6"/>
      <c r="C16" s="6"/>
      <c r="D16" s="6"/>
      <c r="E16" s="6"/>
      <c r="F16" s="6"/>
      <c r="G16" s="6"/>
      <c r="H16" s="17"/>
      <c r="I16" s="17"/>
      <c r="J16" s="6"/>
      <c r="K16" s="17"/>
      <c r="L16" s="17"/>
      <c r="M16" s="25"/>
    </row>
    <row r="17" spans="1:13" ht="19.5" customHeight="1">
      <c r="A17" s="11" t="s">
        <v>11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8"/>
    </row>
    <row r="18" spans="1:13" ht="1.5" customHeight="1">
      <c r="A18" s="1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8"/>
    </row>
    <row r="19" spans="1:13" ht="19.5" customHeight="1">
      <c r="A19" s="3" t="s">
        <v>56</v>
      </c>
      <c r="B19" s="3" t="s">
        <v>57</v>
      </c>
      <c r="C19" s="3" t="s">
        <v>58</v>
      </c>
      <c r="D19" s="3" t="s">
        <v>59</v>
      </c>
      <c r="E19" s="3" t="s">
        <v>60</v>
      </c>
      <c r="F19" s="3" t="s">
        <v>61</v>
      </c>
      <c r="G19" s="3" t="s">
        <v>62</v>
      </c>
      <c r="H19" s="7" t="s">
        <v>63</v>
      </c>
      <c r="I19" s="7" t="s">
        <v>64</v>
      </c>
      <c r="J19" s="7" t="s">
        <v>65</v>
      </c>
      <c r="K19" s="7" t="s">
        <v>66</v>
      </c>
      <c r="L19" s="7" t="s">
        <v>67</v>
      </c>
      <c r="M19" s="29" t="s">
        <v>92</v>
      </c>
    </row>
    <row r="20" spans="1:13" ht="19.5" customHeight="1">
      <c r="A20" s="5">
        <v>12</v>
      </c>
      <c r="B20" s="5" t="s">
        <v>106</v>
      </c>
      <c r="C20" s="5" t="s">
        <v>111</v>
      </c>
      <c r="D20" s="5" t="s">
        <v>93</v>
      </c>
      <c r="E20" s="5">
        <v>14</v>
      </c>
      <c r="F20" s="5" t="s">
        <v>118</v>
      </c>
      <c r="G20" s="5" t="s">
        <v>91</v>
      </c>
      <c r="H20" s="14">
        <v>0.002314814814814815</v>
      </c>
      <c r="I20" s="14"/>
      <c r="J20" s="19">
        <v>1</v>
      </c>
      <c r="K20" s="23">
        <f>H20*J20</f>
        <v>0.002314814814814815</v>
      </c>
      <c r="L20" s="14">
        <f>K20</f>
        <v>0.002314814814814815</v>
      </c>
      <c r="M20" s="26">
        <v>1</v>
      </c>
    </row>
    <row r="21" spans="1:13" ht="19.5" customHeight="1">
      <c r="A21" s="5">
        <v>55</v>
      </c>
      <c r="B21" s="5" t="s">
        <v>146</v>
      </c>
      <c r="C21" s="5" t="s">
        <v>25</v>
      </c>
      <c r="D21" s="5" t="s">
        <v>93</v>
      </c>
      <c r="E21" s="5">
        <v>11</v>
      </c>
      <c r="F21" s="5" t="s">
        <v>114</v>
      </c>
      <c r="G21" s="5" t="s">
        <v>91</v>
      </c>
      <c r="H21" s="14" t="s">
        <v>5</v>
      </c>
      <c r="I21" s="14"/>
      <c r="J21" s="19"/>
      <c r="K21" s="23"/>
      <c r="L21" s="14"/>
      <c r="M21" s="26"/>
    </row>
    <row r="22" spans="1:13" ht="19.5" customHeight="1">
      <c r="A22" s="5">
        <v>54</v>
      </c>
      <c r="B22" s="5" t="s">
        <v>69</v>
      </c>
      <c r="C22" s="5" t="s">
        <v>52</v>
      </c>
      <c r="D22" s="5" t="s">
        <v>93</v>
      </c>
      <c r="E22" s="5">
        <v>12</v>
      </c>
      <c r="F22" s="5" t="s">
        <v>114</v>
      </c>
      <c r="G22" s="5" t="s">
        <v>91</v>
      </c>
      <c r="H22" s="14" t="s">
        <v>5</v>
      </c>
      <c r="I22" s="14"/>
      <c r="J22" s="19"/>
      <c r="K22" s="23"/>
      <c r="L22" s="14"/>
      <c r="M22" s="26"/>
    </row>
    <row r="23" spans="1:13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8"/>
    </row>
    <row r="24" spans="1:13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8"/>
    </row>
  </sheetData>
  <sheetProtection/>
  <mergeCells count="2">
    <mergeCell ref="A1:K1"/>
    <mergeCell ref="A2:K2"/>
  </mergeCells>
  <printOptions/>
  <pageMargins left="0.7480314960629921" right="0.35433070866141736" top="0.3937007874015748" bottom="0.1968503937007874" header="0.11811023622047245" footer="0.1968503937007874"/>
  <pageSetup horizontalDpi="600" verticalDpi="600" orientation="portrait" paperSize="9" r:id="rId1"/>
  <headerFooter alignWithMargins="0">
    <oddHeader>&amp;R&amp;"Arial,Bold"&amp;A&amp;"Arial,Regular"  &amp;P psl.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M61"/>
  <sheetViews>
    <sheetView zoomScalePageLayoutView="0" workbookViewId="0" topLeftCell="A22">
      <selection activeCell="B3" sqref="B3"/>
    </sheetView>
  </sheetViews>
  <sheetFormatPr defaultColWidth="9.140625" defaultRowHeight="12.75"/>
  <cols>
    <col min="1" max="1" width="5.57421875" style="0" bestFit="1" customWidth="1"/>
    <col min="2" max="2" width="12.28125" style="0" customWidth="1"/>
    <col min="3" max="3" width="13.8515625" style="0" customWidth="1"/>
    <col min="4" max="4" width="5.00390625" style="0" hidden="1" customWidth="1"/>
    <col min="5" max="5" width="5.421875" style="0" hidden="1" customWidth="1"/>
    <col min="6" max="6" width="22.421875" style="0" bestFit="1" customWidth="1"/>
    <col min="7" max="7" width="3.7109375" style="0" bestFit="1" customWidth="1"/>
    <col min="8" max="8" width="7.8515625" style="0" customWidth="1"/>
    <col min="9" max="9" width="7.57421875" style="0" hidden="1" customWidth="1"/>
    <col min="10" max="11" width="7.28125" style="0" customWidth="1"/>
    <col min="12" max="12" width="7.00390625" style="0" customWidth="1"/>
    <col min="13" max="13" width="5.28125" style="27" bestFit="1" customWidth="1"/>
    <col min="14" max="19" width="9.7109375" style="0" customWidth="1"/>
  </cols>
  <sheetData>
    <row r="1" spans="1:11" ht="40.5" customHeight="1">
      <c r="A1" s="32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2.75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3" ht="19.5" customHeight="1">
      <c r="A3" s="2"/>
      <c r="B3" s="4" t="s">
        <v>80</v>
      </c>
      <c r="C3" s="2"/>
      <c r="D3" s="2">
        <v>0.95</v>
      </c>
      <c r="E3" s="2" t="s">
        <v>85</v>
      </c>
      <c r="F3" s="2"/>
      <c r="G3" s="2"/>
      <c r="H3" s="2"/>
      <c r="I3" s="2"/>
      <c r="J3" s="2"/>
      <c r="K3" s="2"/>
      <c r="L3" s="2"/>
      <c r="M3" s="28"/>
    </row>
    <row r="4" spans="1:13" ht="19.5" customHeight="1">
      <c r="A4" s="11" t="s">
        <v>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8"/>
    </row>
    <row r="5" spans="1:13" ht="1.5" customHeight="1">
      <c r="A5" s="1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8"/>
    </row>
    <row r="6" spans="1:13" ht="19.5" customHeight="1">
      <c r="A6" s="3" t="s">
        <v>56</v>
      </c>
      <c r="B6" s="3" t="s">
        <v>57</v>
      </c>
      <c r="C6" s="3" t="s">
        <v>58</v>
      </c>
      <c r="D6" s="3" t="s">
        <v>59</v>
      </c>
      <c r="E6" s="3" t="s">
        <v>60</v>
      </c>
      <c r="F6" s="3" t="s">
        <v>61</v>
      </c>
      <c r="G6" s="3" t="s">
        <v>62</v>
      </c>
      <c r="H6" s="7" t="s">
        <v>63</v>
      </c>
      <c r="I6" s="7" t="s">
        <v>64</v>
      </c>
      <c r="J6" s="7" t="s">
        <v>65</v>
      </c>
      <c r="K6" s="7" t="s">
        <v>66</v>
      </c>
      <c r="L6" s="7" t="s">
        <v>67</v>
      </c>
      <c r="M6" s="29" t="s">
        <v>92</v>
      </c>
    </row>
    <row r="7" spans="1:13" ht="19.5" customHeight="1">
      <c r="A7" s="5">
        <v>21</v>
      </c>
      <c r="B7" s="5" t="s">
        <v>133</v>
      </c>
      <c r="C7" s="5" t="s">
        <v>40</v>
      </c>
      <c r="D7" s="5" t="s">
        <v>87</v>
      </c>
      <c r="E7" s="5">
        <v>14</v>
      </c>
      <c r="F7" s="5" t="s">
        <v>96</v>
      </c>
      <c r="G7" s="5" t="s">
        <v>97</v>
      </c>
      <c r="H7" s="14">
        <v>0.0008530092592592592</v>
      </c>
      <c r="I7" s="14"/>
      <c r="J7" s="19">
        <v>1</v>
      </c>
      <c r="K7" s="23">
        <f>H7*J7</f>
        <v>0.0008530092592592592</v>
      </c>
      <c r="L7" s="14">
        <f>K7</f>
        <v>0.0008530092592592592</v>
      </c>
      <c r="M7" s="26">
        <v>1</v>
      </c>
    </row>
    <row r="8" spans="1:13" ht="19.5" customHeight="1">
      <c r="A8" s="5">
        <v>1</v>
      </c>
      <c r="B8" s="5" t="s">
        <v>141</v>
      </c>
      <c r="C8" s="5" t="s">
        <v>48</v>
      </c>
      <c r="D8" s="5" t="s">
        <v>87</v>
      </c>
      <c r="E8" s="5">
        <v>12</v>
      </c>
      <c r="F8" s="5" t="s">
        <v>4</v>
      </c>
      <c r="G8" s="5" t="s">
        <v>91</v>
      </c>
      <c r="H8" s="14">
        <v>0.0008831018518518519</v>
      </c>
      <c r="I8" s="14"/>
      <c r="J8" s="19">
        <v>1</v>
      </c>
      <c r="K8" s="23">
        <f>H8*J8</f>
        <v>0.0008831018518518519</v>
      </c>
      <c r="L8" s="14">
        <f>K8</f>
        <v>0.0008831018518518519</v>
      </c>
      <c r="M8" s="26">
        <v>2</v>
      </c>
    </row>
    <row r="9" spans="1:13" ht="19.5" customHeight="1">
      <c r="A9" s="5">
        <v>14</v>
      </c>
      <c r="B9" s="5" t="s">
        <v>43</v>
      </c>
      <c r="C9" s="5" t="s">
        <v>53</v>
      </c>
      <c r="D9" s="5" t="s">
        <v>87</v>
      </c>
      <c r="E9" s="5">
        <v>14</v>
      </c>
      <c r="F9" s="5" t="s">
        <v>96</v>
      </c>
      <c r="G9" s="5" t="s">
        <v>97</v>
      </c>
      <c r="H9" s="14">
        <v>0.0010636574074074075</v>
      </c>
      <c r="I9" s="14"/>
      <c r="J9" s="19">
        <v>1</v>
      </c>
      <c r="K9" s="23">
        <f>H9*J9</f>
        <v>0.0010636574074074075</v>
      </c>
      <c r="L9" s="14">
        <f>K9</f>
        <v>0.0010636574074074075</v>
      </c>
      <c r="M9" s="26">
        <v>3</v>
      </c>
    </row>
    <row r="10" spans="1:13" ht="19.5" customHeight="1">
      <c r="A10" s="5">
        <v>57</v>
      </c>
      <c r="B10" s="5" t="s">
        <v>22</v>
      </c>
      <c r="C10" s="5" t="s">
        <v>30</v>
      </c>
      <c r="D10" s="5" t="s">
        <v>87</v>
      </c>
      <c r="E10" s="5">
        <v>12</v>
      </c>
      <c r="F10" s="5" t="s">
        <v>114</v>
      </c>
      <c r="G10" s="5" t="s">
        <v>97</v>
      </c>
      <c r="H10" s="14">
        <v>0.0012256944444444444</v>
      </c>
      <c r="I10" s="14"/>
      <c r="J10" s="19">
        <v>1</v>
      </c>
      <c r="K10" s="23">
        <f>H10*J10</f>
        <v>0.0012256944444444444</v>
      </c>
      <c r="L10" s="14">
        <f>K10</f>
        <v>0.0012256944444444444</v>
      </c>
      <c r="M10" s="26">
        <v>4</v>
      </c>
    </row>
    <row r="11" spans="1:13" ht="19.5" customHeight="1">
      <c r="A11" s="5">
        <v>56</v>
      </c>
      <c r="B11" s="5" t="s">
        <v>156</v>
      </c>
      <c r="C11" s="5" t="s">
        <v>34</v>
      </c>
      <c r="D11" s="5" t="s">
        <v>87</v>
      </c>
      <c r="E11" s="5">
        <v>9</v>
      </c>
      <c r="F11" s="5" t="s">
        <v>114</v>
      </c>
      <c r="G11" s="5" t="s">
        <v>91</v>
      </c>
      <c r="H11" s="14" t="s">
        <v>5</v>
      </c>
      <c r="I11" s="14"/>
      <c r="J11" s="19"/>
      <c r="K11" s="23"/>
      <c r="L11" s="14"/>
      <c r="M11" s="26"/>
    </row>
    <row r="12" spans="1:13" ht="19.5" customHeight="1">
      <c r="A12" s="5">
        <v>15</v>
      </c>
      <c r="B12" s="5" t="s">
        <v>23</v>
      </c>
      <c r="C12" s="5" t="s">
        <v>18</v>
      </c>
      <c r="D12" s="5" t="s">
        <v>87</v>
      </c>
      <c r="E12" s="5">
        <v>12</v>
      </c>
      <c r="F12" s="5" t="s">
        <v>96</v>
      </c>
      <c r="G12" s="5" t="s">
        <v>97</v>
      </c>
      <c r="H12" s="14" t="s">
        <v>5</v>
      </c>
      <c r="I12" s="14"/>
      <c r="J12" s="19"/>
      <c r="K12" s="23"/>
      <c r="L12" s="14"/>
      <c r="M12" s="26"/>
    </row>
    <row r="13" spans="1:13" ht="19.5" customHeight="1">
      <c r="A13" s="5">
        <v>16</v>
      </c>
      <c r="B13" s="5" t="s">
        <v>42</v>
      </c>
      <c r="C13" s="5" t="s">
        <v>54</v>
      </c>
      <c r="D13" s="5" t="s">
        <v>87</v>
      </c>
      <c r="E13" s="5">
        <v>14</v>
      </c>
      <c r="F13" s="5" t="s">
        <v>96</v>
      </c>
      <c r="G13" s="5" t="s">
        <v>99</v>
      </c>
      <c r="H13" s="14" t="s">
        <v>5</v>
      </c>
      <c r="I13" s="14"/>
      <c r="J13" s="19"/>
      <c r="K13" s="23"/>
      <c r="L13" s="14"/>
      <c r="M13" s="26"/>
    </row>
    <row r="14" spans="1:13" ht="1.5" customHeight="1">
      <c r="A14" s="6"/>
      <c r="B14" s="6"/>
      <c r="C14" s="6"/>
      <c r="D14" s="6"/>
      <c r="E14" s="6"/>
      <c r="F14" s="6"/>
      <c r="G14" s="6"/>
      <c r="H14" s="17"/>
      <c r="I14" s="17"/>
      <c r="J14" s="6"/>
      <c r="K14" s="17"/>
      <c r="L14" s="17"/>
      <c r="M14" s="25"/>
    </row>
    <row r="15" spans="1:13" ht="19.5" customHeight="1">
      <c r="A15" s="11" t="s">
        <v>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8"/>
    </row>
    <row r="16" spans="1:13" ht="1.5" customHeight="1">
      <c r="A16" s="1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8"/>
    </row>
    <row r="17" spans="1:13" ht="19.5" customHeight="1">
      <c r="A17" s="3" t="s">
        <v>56</v>
      </c>
      <c r="B17" s="3" t="s">
        <v>57</v>
      </c>
      <c r="C17" s="3" t="s">
        <v>58</v>
      </c>
      <c r="D17" s="3" t="s">
        <v>59</v>
      </c>
      <c r="E17" s="3" t="s">
        <v>60</v>
      </c>
      <c r="F17" s="3" t="s">
        <v>61</v>
      </c>
      <c r="G17" s="3" t="s">
        <v>62</v>
      </c>
      <c r="H17" s="7" t="s">
        <v>63</v>
      </c>
      <c r="I17" s="7" t="s">
        <v>64</v>
      </c>
      <c r="J17" s="7" t="s">
        <v>65</v>
      </c>
      <c r="K17" s="7" t="s">
        <v>66</v>
      </c>
      <c r="L17" s="7" t="s">
        <v>67</v>
      </c>
      <c r="M17" s="29" t="s">
        <v>92</v>
      </c>
    </row>
    <row r="18" spans="1:13" ht="19.5" customHeight="1">
      <c r="A18" s="5">
        <v>18</v>
      </c>
      <c r="B18" s="5" t="s">
        <v>49</v>
      </c>
      <c r="C18" s="5" t="s">
        <v>50</v>
      </c>
      <c r="D18" s="5" t="s">
        <v>87</v>
      </c>
      <c r="E18" s="5">
        <v>17</v>
      </c>
      <c r="F18" s="5" t="s">
        <v>96</v>
      </c>
      <c r="G18" s="5" t="s">
        <v>97</v>
      </c>
      <c r="H18" s="14">
        <v>0.0008564814814814815</v>
      </c>
      <c r="I18" s="14"/>
      <c r="J18" s="19">
        <v>1</v>
      </c>
      <c r="K18" s="23">
        <f>H18*J18</f>
        <v>0.0008564814814814815</v>
      </c>
      <c r="L18" s="14">
        <f>K18</f>
        <v>0.0008564814814814815</v>
      </c>
      <c r="M18" s="26">
        <v>1</v>
      </c>
    </row>
    <row r="19" spans="1:13" ht="19.5" customHeight="1">
      <c r="A19" s="5">
        <v>22</v>
      </c>
      <c r="B19" s="5" t="s">
        <v>121</v>
      </c>
      <c r="C19" s="5" t="s">
        <v>41</v>
      </c>
      <c r="D19" s="5" t="s">
        <v>87</v>
      </c>
      <c r="E19" s="5">
        <v>17</v>
      </c>
      <c r="F19" s="5" t="s">
        <v>96</v>
      </c>
      <c r="G19" s="5" t="s">
        <v>97</v>
      </c>
      <c r="H19" s="14">
        <v>0.0010196759259259258</v>
      </c>
      <c r="I19" s="14"/>
      <c r="J19" s="19">
        <v>1</v>
      </c>
      <c r="K19" s="23">
        <f>H19*J19</f>
        <v>0.0010196759259259258</v>
      </c>
      <c r="L19" s="14">
        <f>K19</f>
        <v>0.0010196759259259258</v>
      </c>
      <c r="M19" s="26">
        <v>2</v>
      </c>
    </row>
    <row r="20" spans="1:13" ht="19.5" customHeight="1">
      <c r="A20" s="5">
        <v>20</v>
      </c>
      <c r="B20" s="5" t="s">
        <v>44</v>
      </c>
      <c r="C20" s="5" t="s">
        <v>45</v>
      </c>
      <c r="D20" s="5" t="s">
        <v>87</v>
      </c>
      <c r="E20" s="5">
        <v>17</v>
      </c>
      <c r="F20" s="5" t="s">
        <v>96</v>
      </c>
      <c r="G20" s="5" t="s">
        <v>91</v>
      </c>
      <c r="H20" s="14">
        <v>0.0010833333333333335</v>
      </c>
      <c r="I20" s="14"/>
      <c r="J20" s="19">
        <v>1</v>
      </c>
      <c r="K20" s="23">
        <f>H20*J20</f>
        <v>0.0010833333333333335</v>
      </c>
      <c r="L20" s="14">
        <f>K20</f>
        <v>0.0010833333333333335</v>
      </c>
      <c r="M20" s="26">
        <v>3</v>
      </c>
    </row>
    <row r="21" spans="1:13" ht="19.5" customHeight="1">
      <c r="A21" s="5">
        <v>29</v>
      </c>
      <c r="B21" s="5" t="s">
        <v>136</v>
      </c>
      <c r="C21" s="5" t="s">
        <v>74</v>
      </c>
      <c r="D21" s="5" t="s">
        <v>87</v>
      </c>
      <c r="E21" s="5">
        <v>16</v>
      </c>
      <c r="F21" s="5" t="s">
        <v>119</v>
      </c>
      <c r="G21" s="5" t="s">
        <v>91</v>
      </c>
      <c r="H21" s="14" t="s">
        <v>5</v>
      </c>
      <c r="I21" s="14"/>
      <c r="J21" s="19"/>
      <c r="K21" s="23"/>
      <c r="L21" s="14"/>
      <c r="M21" s="26"/>
    </row>
    <row r="22" spans="1:13" ht="1.5" customHeight="1">
      <c r="A22" s="6"/>
      <c r="B22" s="6"/>
      <c r="C22" s="6"/>
      <c r="D22" s="6"/>
      <c r="E22" s="6"/>
      <c r="F22" s="6"/>
      <c r="G22" s="6"/>
      <c r="H22" s="17"/>
      <c r="I22" s="17"/>
      <c r="J22" s="6"/>
      <c r="K22" s="17"/>
      <c r="L22" s="17"/>
      <c r="M22" s="25"/>
    </row>
    <row r="23" spans="1:13" ht="19.5" customHeight="1">
      <c r="A23" s="11" t="s">
        <v>10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8"/>
    </row>
    <row r="24" spans="1:13" ht="1.5" customHeight="1">
      <c r="A24" s="1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8"/>
    </row>
    <row r="25" spans="1:13" ht="19.5" customHeight="1">
      <c r="A25" s="3" t="s">
        <v>56</v>
      </c>
      <c r="B25" s="3" t="s">
        <v>57</v>
      </c>
      <c r="C25" s="3" t="s">
        <v>58</v>
      </c>
      <c r="D25" s="3" t="s">
        <v>59</v>
      </c>
      <c r="E25" s="3" t="s">
        <v>60</v>
      </c>
      <c r="F25" s="3" t="s">
        <v>61</v>
      </c>
      <c r="G25" s="3" t="s">
        <v>62</v>
      </c>
      <c r="H25" s="7" t="s">
        <v>63</v>
      </c>
      <c r="I25" s="7" t="s">
        <v>64</v>
      </c>
      <c r="J25" s="7" t="s">
        <v>65</v>
      </c>
      <c r="K25" s="7" t="s">
        <v>66</v>
      </c>
      <c r="L25" s="7" t="s">
        <v>67</v>
      </c>
      <c r="M25" s="29" t="s">
        <v>92</v>
      </c>
    </row>
    <row r="26" spans="1:13" ht="19.5" customHeight="1">
      <c r="A26" s="5">
        <v>35</v>
      </c>
      <c r="B26" s="5" t="s">
        <v>115</v>
      </c>
      <c r="C26" s="5" t="s">
        <v>116</v>
      </c>
      <c r="D26" s="5" t="s">
        <v>87</v>
      </c>
      <c r="E26" s="5">
        <v>47</v>
      </c>
      <c r="F26" s="5" t="s">
        <v>114</v>
      </c>
      <c r="G26" s="5" t="s">
        <v>99</v>
      </c>
      <c r="H26" s="14">
        <v>0.0008796296296296296</v>
      </c>
      <c r="I26" s="14"/>
      <c r="J26" s="5">
        <v>0.8435</v>
      </c>
      <c r="K26" s="14">
        <f aca="true" t="shared" si="0" ref="K26:K32">H26*J26</f>
        <v>0.0007419675925925926</v>
      </c>
      <c r="L26" s="14">
        <f>K26*0.95</f>
        <v>0.0007048692129629629</v>
      </c>
      <c r="M26" s="26">
        <v>1</v>
      </c>
    </row>
    <row r="27" spans="1:13" ht="19.5" customHeight="1">
      <c r="A27" s="5">
        <v>11</v>
      </c>
      <c r="B27" s="5" t="s">
        <v>159</v>
      </c>
      <c r="C27" s="5" t="s">
        <v>17</v>
      </c>
      <c r="D27" s="5" t="s">
        <v>87</v>
      </c>
      <c r="E27" s="5">
        <v>40</v>
      </c>
      <c r="F27" s="5" t="s">
        <v>118</v>
      </c>
      <c r="G27" s="5" t="s">
        <v>91</v>
      </c>
      <c r="H27" s="14">
        <v>0.0010034722222222222</v>
      </c>
      <c r="I27" s="14"/>
      <c r="J27" s="5">
        <v>0.9065</v>
      </c>
      <c r="K27" s="14">
        <f t="shared" si="0"/>
        <v>0.0009096475694444444</v>
      </c>
      <c r="L27" s="14">
        <f aca="true" t="shared" si="1" ref="L27:L32">K27</f>
        <v>0.0009096475694444444</v>
      </c>
      <c r="M27" s="26">
        <v>2</v>
      </c>
    </row>
    <row r="28" spans="1:13" ht="19.5" customHeight="1">
      <c r="A28" s="5">
        <v>9</v>
      </c>
      <c r="B28" s="5" t="s">
        <v>129</v>
      </c>
      <c r="C28" s="5" t="s">
        <v>130</v>
      </c>
      <c r="D28" s="5" t="s">
        <v>87</v>
      </c>
      <c r="E28" s="5">
        <v>57</v>
      </c>
      <c r="F28" s="5" t="s">
        <v>118</v>
      </c>
      <c r="G28" s="5" t="s">
        <v>97</v>
      </c>
      <c r="H28" s="14">
        <v>0.0013368055555555555</v>
      </c>
      <c r="I28" s="14"/>
      <c r="J28" s="5">
        <v>0.7667</v>
      </c>
      <c r="K28" s="14">
        <f t="shared" si="0"/>
        <v>0.0010249288194444444</v>
      </c>
      <c r="L28" s="14">
        <f t="shared" si="1"/>
        <v>0.0010249288194444444</v>
      </c>
      <c r="M28" s="26">
        <v>3</v>
      </c>
    </row>
    <row r="29" spans="1:13" ht="19.5" customHeight="1">
      <c r="A29" s="5">
        <v>40</v>
      </c>
      <c r="B29" s="5" t="s">
        <v>68</v>
      </c>
      <c r="C29" s="5" t="s">
        <v>73</v>
      </c>
      <c r="D29" s="5" t="s">
        <v>87</v>
      </c>
      <c r="E29" s="5">
        <v>37</v>
      </c>
      <c r="F29" s="5" t="s">
        <v>114</v>
      </c>
      <c r="G29" s="5" t="s">
        <v>97</v>
      </c>
      <c r="H29" s="14">
        <v>0.0011469907407407407</v>
      </c>
      <c r="I29" s="14"/>
      <c r="J29" s="5">
        <v>0.9374</v>
      </c>
      <c r="K29" s="14">
        <f t="shared" si="0"/>
        <v>0.0010751891203703704</v>
      </c>
      <c r="L29" s="14">
        <f t="shared" si="1"/>
        <v>0.0010751891203703704</v>
      </c>
      <c r="M29" s="26">
        <v>4</v>
      </c>
    </row>
    <row r="30" spans="1:13" ht="19.5" customHeight="1">
      <c r="A30" s="5">
        <v>28</v>
      </c>
      <c r="B30" s="5" t="s">
        <v>134</v>
      </c>
      <c r="C30" s="5" t="s">
        <v>153</v>
      </c>
      <c r="D30" s="5" t="s">
        <v>87</v>
      </c>
      <c r="E30" s="5">
        <v>42</v>
      </c>
      <c r="F30" s="5" t="s">
        <v>119</v>
      </c>
      <c r="G30" s="5" t="s">
        <v>91</v>
      </c>
      <c r="H30" s="14">
        <v>0.0013067129629629629</v>
      </c>
      <c r="I30" s="14"/>
      <c r="J30" s="5">
        <v>0.888</v>
      </c>
      <c r="K30" s="14">
        <f t="shared" si="0"/>
        <v>0.0011603611111111111</v>
      </c>
      <c r="L30" s="14">
        <f t="shared" si="1"/>
        <v>0.0011603611111111111</v>
      </c>
      <c r="M30" s="26">
        <v>5</v>
      </c>
    </row>
    <row r="31" spans="1:13" ht="19.5" customHeight="1">
      <c r="A31" s="5">
        <v>8</v>
      </c>
      <c r="B31" s="5" t="s">
        <v>131</v>
      </c>
      <c r="C31" s="5" t="s">
        <v>72</v>
      </c>
      <c r="D31" s="5" t="s">
        <v>87</v>
      </c>
      <c r="E31" s="5">
        <v>48</v>
      </c>
      <c r="F31" s="5" t="s">
        <v>118</v>
      </c>
      <c r="G31" s="5" t="s">
        <v>97</v>
      </c>
      <c r="H31" s="14">
        <v>0.0016273148148148147</v>
      </c>
      <c r="I31" s="14"/>
      <c r="J31" s="5">
        <v>0.8351</v>
      </c>
      <c r="K31" s="14">
        <f t="shared" si="0"/>
        <v>0.0013589706018518517</v>
      </c>
      <c r="L31" s="14">
        <f t="shared" si="1"/>
        <v>0.0013589706018518517</v>
      </c>
      <c r="M31" s="26">
        <v>6</v>
      </c>
    </row>
    <row r="32" spans="1:13" ht="19.5" customHeight="1">
      <c r="A32" s="5">
        <v>52</v>
      </c>
      <c r="B32" s="5" t="s">
        <v>154</v>
      </c>
      <c r="C32" s="5" t="s">
        <v>38</v>
      </c>
      <c r="D32" s="5" t="s">
        <v>87</v>
      </c>
      <c r="E32" s="5">
        <v>65</v>
      </c>
      <c r="F32" s="5" t="s">
        <v>114</v>
      </c>
      <c r="G32" s="5" t="s">
        <v>97</v>
      </c>
      <c r="H32" s="14">
        <v>0.002199074074074074</v>
      </c>
      <c r="I32" s="14"/>
      <c r="J32" s="5">
        <v>0.7143</v>
      </c>
      <c r="K32" s="14">
        <f t="shared" si="0"/>
        <v>0.0015707986111111114</v>
      </c>
      <c r="L32" s="14">
        <f t="shared" si="1"/>
        <v>0.0015707986111111114</v>
      </c>
      <c r="M32" s="26">
        <v>7</v>
      </c>
    </row>
    <row r="33" spans="1:13" ht="19.5" customHeight="1">
      <c r="A33" s="5">
        <v>49</v>
      </c>
      <c r="B33" s="5" t="s">
        <v>157</v>
      </c>
      <c r="C33" s="5" t="s">
        <v>19</v>
      </c>
      <c r="D33" s="5" t="s">
        <v>87</v>
      </c>
      <c r="E33" s="5">
        <v>54</v>
      </c>
      <c r="F33" s="5" t="s">
        <v>114</v>
      </c>
      <c r="G33" s="5" t="s">
        <v>97</v>
      </c>
      <c r="H33" s="14" t="s">
        <v>5</v>
      </c>
      <c r="I33" s="14"/>
      <c r="J33" s="5"/>
      <c r="K33" s="14"/>
      <c r="L33" s="14"/>
      <c r="M33" s="26"/>
    </row>
    <row r="34" spans="1:13" ht="19.5" customHeight="1">
      <c r="A34" s="5">
        <v>44</v>
      </c>
      <c r="B34" s="5" t="s">
        <v>120</v>
      </c>
      <c r="C34" s="5" t="s">
        <v>36</v>
      </c>
      <c r="D34" s="5" t="s">
        <v>87</v>
      </c>
      <c r="E34" s="5">
        <v>62</v>
      </c>
      <c r="F34" s="5" t="s">
        <v>114</v>
      </c>
      <c r="G34" s="5" t="s">
        <v>97</v>
      </c>
      <c r="H34" s="14" t="s">
        <v>5</v>
      </c>
      <c r="I34" s="14"/>
      <c r="J34" s="5"/>
      <c r="K34" s="14"/>
      <c r="L34" s="14"/>
      <c r="M34" s="26"/>
    </row>
    <row r="35" spans="1:13" ht="1.5" customHeight="1">
      <c r="A35" s="6"/>
      <c r="B35" s="6"/>
      <c r="C35" s="6"/>
      <c r="D35" s="6"/>
      <c r="E35" s="6"/>
      <c r="F35" s="6"/>
      <c r="G35" s="6"/>
      <c r="H35" s="17"/>
      <c r="I35" s="17"/>
      <c r="J35" s="6"/>
      <c r="K35" s="17"/>
      <c r="L35" s="17"/>
      <c r="M35" s="25"/>
    </row>
    <row r="36" spans="1:13" ht="19.5" customHeight="1">
      <c r="A36" s="11" t="s">
        <v>11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8"/>
    </row>
    <row r="37" spans="1:13" ht="1.5" customHeight="1">
      <c r="A37" s="1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8"/>
    </row>
    <row r="38" spans="1:13" ht="19.5" customHeight="1">
      <c r="A38" s="3" t="s">
        <v>56</v>
      </c>
      <c r="B38" s="3" t="s">
        <v>57</v>
      </c>
      <c r="C38" s="3" t="s">
        <v>58</v>
      </c>
      <c r="D38" s="3" t="s">
        <v>59</v>
      </c>
      <c r="E38" s="3" t="s">
        <v>60</v>
      </c>
      <c r="F38" s="3" t="s">
        <v>61</v>
      </c>
      <c r="G38" s="3" t="s">
        <v>62</v>
      </c>
      <c r="H38" s="7" t="s">
        <v>63</v>
      </c>
      <c r="I38" s="7" t="s">
        <v>64</v>
      </c>
      <c r="J38" s="7" t="s">
        <v>65</v>
      </c>
      <c r="K38" s="7" t="s">
        <v>66</v>
      </c>
      <c r="L38" s="7" t="s">
        <v>67</v>
      </c>
      <c r="M38" s="29" t="s">
        <v>92</v>
      </c>
    </row>
    <row r="39" spans="1:13" ht="19.5" customHeight="1">
      <c r="A39" s="5">
        <v>4</v>
      </c>
      <c r="B39" s="5" t="s">
        <v>108</v>
      </c>
      <c r="C39" s="5" t="s">
        <v>46</v>
      </c>
      <c r="D39" s="5" t="s">
        <v>93</v>
      </c>
      <c r="E39" s="5">
        <v>15</v>
      </c>
      <c r="F39" s="5" t="s">
        <v>138</v>
      </c>
      <c r="G39" s="5" t="s">
        <v>91</v>
      </c>
      <c r="H39" s="14">
        <v>0.0008159722222222223</v>
      </c>
      <c r="I39" s="14"/>
      <c r="J39" s="19">
        <v>1</v>
      </c>
      <c r="K39" s="23">
        <f>H39*J39</f>
        <v>0.0008159722222222223</v>
      </c>
      <c r="L39" s="14">
        <f>K39</f>
        <v>0.0008159722222222223</v>
      </c>
      <c r="M39" s="26">
        <v>1</v>
      </c>
    </row>
    <row r="40" spans="1:13" ht="19.5" customHeight="1">
      <c r="A40" s="5">
        <v>12</v>
      </c>
      <c r="B40" s="5" t="s">
        <v>106</v>
      </c>
      <c r="C40" s="5" t="s">
        <v>111</v>
      </c>
      <c r="D40" s="5" t="s">
        <v>93</v>
      </c>
      <c r="E40" s="5">
        <v>14</v>
      </c>
      <c r="F40" s="5" t="s">
        <v>118</v>
      </c>
      <c r="G40" s="5" t="s">
        <v>91</v>
      </c>
      <c r="H40" s="14">
        <v>0.0009236111111111112</v>
      </c>
      <c r="I40" s="14"/>
      <c r="J40" s="19">
        <v>1</v>
      </c>
      <c r="K40" s="23">
        <f>H40*J40</f>
        <v>0.0009236111111111112</v>
      </c>
      <c r="L40" s="14">
        <f>K40</f>
        <v>0.0009236111111111112</v>
      </c>
      <c r="M40" s="26">
        <v>2</v>
      </c>
    </row>
    <row r="41" spans="1:13" ht="19.5" customHeight="1">
      <c r="A41" s="5">
        <v>17</v>
      </c>
      <c r="B41" s="5" t="s">
        <v>31</v>
      </c>
      <c r="C41" s="5" t="s">
        <v>21</v>
      </c>
      <c r="D41" s="5" t="s">
        <v>93</v>
      </c>
      <c r="E41" s="5">
        <v>13</v>
      </c>
      <c r="F41" s="5" t="s">
        <v>96</v>
      </c>
      <c r="G41" s="5" t="s">
        <v>97</v>
      </c>
      <c r="H41" s="14">
        <v>0.0009537037037037037</v>
      </c>
      <c r="I41" s="14"/>
      <c r="J41" s="19">
        <v>1</v>
      </c>
      <c r="K41" s="23">
        <f>H41*J41</f>
        <v>0.0009537037037037037</v>
      </c>
      <c r="L41" s="14">
        <f>K41</f>
        <v>0.0009537037037037037</v>
      </c>
      <c r="M41" s="26">
        <v>3</v>
      </c>
    </row>
    <row r="42" spans="1:13" ht="19.5" customHeight="1">
      <c r="A42" s="5">
        <v>2</v>
      </c>
      <c r="B42" s="5" t="s">
        <v>140</v>
      </c>
      <c r="C42" s="5" t="s">
        <v>55</v>
      </c>
      <c r="D42" s="5" t="s">
        <v>93</v>
      </c>
      <c r="E42" s="5">
        <v>11</v>
      </c>
      <c r="F42" s="5" t="s">
        <v>4</v>
      </c>
      <c r="G42" s="5" t="s">
        <v>91</v>
      </c>
      <c r="H42" s="14">
        <v>0.0011412037037037037</v>
      </c>
      <c r="I42" s="14"/>
      <c r="J42" s="19">
        <v>1</v>
      </c>
      <c r="K42" s="23">
        <f>H42*J42</f>
        <v>0.0011412037037037037</v>
      </c>
      <c r="L42" s="14">
        <f>K42</f>
        <v>0.0011412037037037037</v>
      </c>
      <c r="M42" s="26">
        <v>4</v>
      </c>
    </row>
    <row r="43" spans="1:13" ht="19.5" customHeight="1">
      <c r="A43" s="5">
        <v>55</v>
      </c>
      <c r="B43" s="5" t="s">
        <v>146</v>
      </c>
      <c r="C43" s="5" t="s">
        <v>25</v>
      </c>
      <c r="D43" s="5" t="s">
        <v>93</v>
      </c>
      <c r="E43" s="5">
        <v>11</v>
      </c>
      <c r="F43" s="5" t="s">
        <v>114</v>
      </c>
      <c r="G43" s="5" t="s">
        <v>91</v>
      </c>
      <c r="H43" s="14">
        <v>0.0020833333333333333</v>
      </c>
      <c r="I43" s="14"/>
      <c r="J43" s="19">
        <v>1</v>
      </c>
      <c r="K43" s="23">
        <f>H43*J43</f>
        <v>0.0020833333333333333</v>
      </c>
      <c r="L43" s="14">
        <f>K43</f>
        <v>0.0020833333333333333</v>
      </c>
      <c r="M43" s="26">
        <v>5</v>
      </c>
    </row>
    <row r="44" spans="1:13" ht="19.5" customHeight="1">
      <c r="A44" s="5">
        <v>54</v>
      </c>
      <c r="B44" s="5" t="s">
        <v>69</v>
      </c>
      <c r="C44" s="5" t="s">
        <v>52</v>
      </c>
      <c r="D44" s="5" t="s">
        <v>93</v>
      </c>
      <c r="E44" s="5">
        <v>12</v>
      </c>
      <c r="F44" s="5" t="s">
        <v>114</v>
      </c>
      <c r="G44" s="5" t="s">
        <v>91</v>
      </c>
      <c r="H44" s="14" t="s">
        <v>5</v>
      </c>
      <c r="I44" s="14"/>
      <c r="J44" s="19"/>
      <c r="K44" s="23"/>
      <c r="L44" s="14"/>
      <c r="M44" s="26"/>
    </row>
    <row r="45" spans="1:13" ht="1.5" customHeight="1">
      <c r="A45" s="6"/>
      <c r="B45" s="6"/>
      <c r="C45" s="6"/>
      <c r="D45" s="6"/>
      <c r="E45" s="6"/>
      <c r="F45" s="6"/>
      <c r="G45" s="6"/>
      <c r="H45" s="17"/>
      <c r="I45" s="17"/>
      <c r="J45" s="6"/>
      <c r="K45" s="17"/>
      <c r="L45" s="17"/>
      <c r="M45" s="25"/>
    </row>
    <row r="46" spans="1:13" ht="19.5" customHeight="1">
      <c r="A46" s="11" t="s">
        <v>12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8"/>
    </row>
    <row r="47" spans="1:13" ht="1.5" customHeight="1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8"/>
    </row>
    <row r="48" spans="1:13" ht="19.5" customHeight="1">
      <c r="A48" s="3" t="s">
        <v>56</v>
      </c>
      <c r="B48" s="3" t="s">
        <v>57</v>
      </c>
      <c r="C48" s="3" t="s">
        <v>58</v>
      </c>
      <c r="D48" s="3" t="s">
        <v>59</v>
      </c>
      <c r="E48" s="3" t="s">
        <v>60</v>
      </c>
      <c r="F48" s="3" t="s">
        <v>61</v>
      </c>
      <c r="G48" s="3" t="s">
        <v>62</v>
      </c>
      <c r="H48" s="7" t="s">
        <v>63</v>
      </c>
      <c r="I48" s="7" t="s">
        <v>64</v>
      </c>
      <c r="J48" s="7" t="s">
        <v>65</v>
      </c>
      <c r="K48" s="7" t="s">
        <v>66</v>
      </c>
      <c r="L48" s="7" t="s">
        <v>67</v>
      </c>
      <c r="M48" s="29" t="s">
        <v>92</v>
      </c>
    </row>
    <row r="49" spans="1:13" ht="19.5" customHeight="1">
      <c r="A49" s="5">
        <v>23</v>
      </c>
      <c r="B49" s="5" t="s">
        <v>76</v>
      </c>
      <c r="C49" s="5" t="s">
        <v>77</v>
      </c>
      <c r="D49" s="5" t="s">
        <v>93</v>
      </c>
      <c r="E49" s="5">
        <v>17</v>
      </c>
      <c r="F49" s="5" t="s">
        <v>96</v>
      </c>
      <c r="G49" s="5" t="s">
        <v>97</v>
      </c>
      <c r="H49" s="14">
        <v>0.0007719907407407406</v>
      </c>
      <c r="I49" s="14"/>
      <c r="J49" s="19">
        <v>1</v>
      </c>
      <c r="K49" s="23">
        <f>H49*J49</f>
        <v>0.0007719907407407406</v>
      </c>
      <c r="L49" s="14">
        <f>K49</f>
        <v>0.0007719907407407406</v>
      </c>
      <c r="M49" s="26">
        <v>1</v>
      </c>
    </row>
    <row r="50" spans="1:13" ht="19.5" customHeight="1">
      <c r="A50" s="5">
        <v>19</v>
      </c>
      <c r="B50" s="5" t="s">
        <v>105</v>
      </c>
      <c r="C50" s="5" t="s">
        <v>39</v>
      </c>
      <c r="D50" s="5" t="s">
        <v>93</v>
      </c>
      <c r="E50" s="5">
        <v>16</v>
      </c>
      <c r="F50" s="5" t="s">
        <v>96</v>
      </c>
      <c r="G50" s="5" t="s">
        <v>97</v>
      </c>
      <c r="H50" s="14" t="s">
        <v>5</v>
      </c>
      <c r="I50" s="14"/>
      <c r="J50" s="19"/>
      <c r="K50" s="23"/>
      <c r="L50" s="14"/>
      <c r="M50" s="26"/>
    </row>
    <row r="51" spans="1:13" ht="1.5" customHeight="1">
      <c r="A51" s="6"/>
      <c r="B51" s="6"/>
      <c r="C51" s="6"/>
      <c r="D51" s="6"/>
      <c r="E51" s="6"/>
      <c r="F51" s="6"/>
      <c r="G51" s="6"/>
      <c r="H51" s="17"/>
      <c r="I51" s="17"/>
      <c r="J51" s="6"/>
      <c r="K51" s="17"/>
      <c r="L51" s="17"/>
      <c r="M51" s="25"/>
    </row>
    <row r="52" spans="1:13" ht="19.5" customHeight="1">
      <c r="A52" s="11" t="s">
        <v>13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8"/>
    </row>
    <row r="53" spans="1:13" ht="1.5" customHeight="1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8"/>
    </row>
    <row r="54" spans="1:13" ht="19.5" customHeight="1">
      <c r="A54" s="3" t="s">
        <v>56</v>
      </c>
      <c r="B54" s="3" t="s">
        <v>57</v>
      </c>
      <c r="C54" s="3" t="s">
        <v>58</v>
      </c>
      <c r="D54" s="3" t="s">
        <v>59</v>
      </c>
      <c r="E54" s="3" t="s">
        <v>60</v>
      </c>
      <c r="F54" s="3" t="s">
        <v>61</v>
      </c>
      <c r="G54" s="3" t="s">
        <v>62</v>
      </c>
      <c r="H54" s="7" t="s">
        <v>63</v>
      </c>
      <c r="I54" s="7" t="s">
        <v>64</v>
      </c>
      <c r="J54" s="7" t="s">
        <v>65</v>
      </c>
      <c r="K54" s="7" t="s">
        <v>66</v>
      </c>
      <c r="L54" s="7" t="s">
        <v>67</v>
      </c>
      <c r="M54" s="29" t="s">
        <v>92</v>
      </c>
    </row>
    <row r="55" spans="1:13" ht="19.5" customHeight="1">
      <c r="A55" s="5">
        <v>30</v>
      </c>
      <c r="B55" s="5" t="s">
        <v>110</v>
      </c>
      <c r="C55" s="5" t="s">
        <v>100</v>
      </c>
      <c r="D55" s="5" t="s">
        <v>93</v>
      </c>
      <c r="E55" s="5">
        <v>52</v>
      </c>
      <c r="F55" s="5" t="s">
        <v>119</v>
      </c>
      <c r="G55" s="5" t="s">
        <v>97</v>
      </c>
      <c r="H55" s="14">
        <v>0.0008784722222222223</v>
      </c>
      <c r="I55" s="14"/>
      <c r="J55" s="5">
        <v>0.8604</v>
      </c>
      <c r="K55" s="14">
        <f aca="true" t="shared" si="2" ref="K55:K61">H55*J55</f>
        <v>0.0007558375000000002</v>
      </c>
      <c r="L55" s="14">
        <f>K55</f>
        <v>0.0007558375000000002</v>
      </c>
      <c r="M55" s="26">
        <v>1</v>
      </c>
    </row>
    <row r="56" spans="1:13" ht="19.5" customHeight="1">
      <c r="A56" s="5">
        <v>34</v>
      </c>
      <c r="B56" s="5" t="s">
        <v>132</v>
      </c>
      <c r="C56" s="5" t="s">
        <v>51</v>
      </c>
      <c r="D56" s="5" t="s">
        <v>93</v>
      </c>
      <c r="E56" s="5">
        <v>47</v>
      </c>
      <c r="F56" s="5" t="s">
        <v>114</v>
      </c>
      <c r="G56" s="5" t="s">
        <v>99</v>
      </c>
      <c r="H56" s="14">
        <v>0.000900462962962963</v>
      </c>
      <c r="I56" s="14"/>
      <c r="J56" s="5">
        <v>0.8901</v>
      </c>
      <c r="K56" s="14">
        <f t="shared" si="2"/>
        <v>0.0008015020833333334</v>
      </c>
      <c r="L56" s="14">
        <f>K56*0.95</f>
        <v>0.0007614269791666667</v>
      </c>
      <c r="M56" s="26">
        <v>2</v>
      </c>
    </row>
    <row r="57" spans="1:13" ht="19.5" customHeight="1">
      <c r="A57" s="5">
        <v>26</v>
      </c>
      <c r="B57" s="5" t="s">
        <v>123</v>
      </c>
      <c r="C57" s="5" t="s">
        <v>124</v>
      </c>
      <c r="D57" s="5" t="s">
        <v>93</v>
      </c>
      <c r="E57" s="5">
        <v>42</v>
      </c>
      <c r="F57" s="5" t="s">
        <v>119</v>
      </c>
      <c r="G57" s="5" t="s">
        <v>97</v>
      </c>
      <c r="H57" s="14">
        <v>0.0008506944444444446</v>
      </c>
      <c r="I57" s="14"/>
      <c r="J57" s="5">
        <v>0.9219</v>
      </c>
      <c r="K57" s="14">
        <f t="shared" si="2"/>
        <v>0.0007842552083333335</v>
      </c>
      <c r="L57" s="14">
        <f>K57</f>
        <v>0.0007842552083333335</v>
      </c>
      <c r="M57" s="26">
        <v>3</v>
      </c>
    </row>
    <row r="58" spans="1:13" ht="19.5" customHeight="1">
      <c r="A58" s="5">
        <v>36</v>
      </c>
      <c r="B58" s="5" t="s">
        <v>113</v>
      </c>
      <c r="C58" s="5" t="s">
        <v>117</v>
      </c>
      <c r="D58" s="5" t="s">
        <v>93</v>
      </c>
      <c r="E58" s="5">
        <v>43</v>
      </c>
      <c r="F58" s="5" t="s">
        <v>114</v>
      </c>
      <c r="G58" s="5" t="s">
        <v>97</v>
      </c>
      <c r="H58" s="14">
        <v>0.0008726851851851851</v>
      </c>
      <c r="I58" s="14"/>
      <c r="J58" s="5">
        <v>0.9154</v>
      </c>
      <c r="K58" s="14">
        <f t="shared" si="2"/>
        <v>0.0007988560185185184</v>
      </c>
      <c r="L58" s="14">
        <f>K58</f>
        <v>0.0007988560185185184</v>
      </c>
      <c r="M58" s="26">
        <v>4</v>
      </c>
    </row>
    <row r="59" spans="1:13" ht="19.5" customHeight="1">
      <c r="A59" s="5">
        <v>7</v>
      </c>
      <c r="B59" s="5" t="s">
        <v>155</v>
      </c>
      <c r="C59" s="5" t="s">
        <v>95</v>
      </c>
      <c r="D59" s="5" t="s">
        <v>93</v>
      </c>
      <c r="E59" s="5">
        <v>45</v>
      </c>
      <c r="F59" s="5" t="s">
        <v>118</v>
      </c>
      <c r="G59" s="5" t="s">
        <v>97</v>
      </c>
      <c r="H59" s="14">
        <v>0.0009641203703703704</v>
      </c>
      <c r="I59" s="14"/>
      <c r="J59" s="5">
        <v>0.9023</v>
      </c>
      <c r="K59" s="14">
        <f t="shared" si="2"/>
        <v>0.0008699258101851852</v>
      </c>
      <c r="L59" s="14">
        <f>K59</f>
        <v>0.0008699258101851852</v>
      </c>
      <c r="M59" s="26">
        <v>5</v>
      </c>
    </row>
    <row r="60" spans="1:13" ht="19.5" customHeight="1">
      <c r="A60" s="5">
        <v>13</v>
      </c>
      <c r="B60" s="5" t="s">
        <v>101</v>
      </c>
      <c r="C60" s="5" t="s">
        <v>102</v>
      </c>
      <c r="D60" s="5" t="s">
        <v>93</v>
      </c>
      <c r="E60" s="5">
        <v>58</v>
      </c>
      <c r="F60" s="5" t="s">
        <v>94</v>
      </c>
      <c r="G60" s="5" t="s">
        <v>99</v>
      </c>
      <c r="H60" s="14">
        <v>0.001167824074074074</v>
      </c>
      <c r="I60" s="14"/>
      <c r="J60" s="5">
        <v>0.8273</v>
      </c>
      <c r="K60" s="14">
        <f t="shared" si="2"/>
        <v>0.0009661408564814814</v>
      </c>
      <c r="L60" s="14">
        <f>K60*0.95</f>
        <v>0.0009178338136574074</v>
      </c>
      <c r="M60" s="26">
        <v>6</v>
      </c>
    </row>
    <row r="61" spans="1:13" ht="19.5" customHeight="1">
      <c r="A61" s="5">
        <v>42</v>
      </c>
      <c r="B61" s="5" t="s">
        <v>104</v>
      </c>
      <c r="C61" s="5" t="s">
        <v>35</v>
      </c>
      <c r="D61" s="5" t="s">
        <v>93</v>
      </c>
      <c r="E61" s="5">
        <v>74</v>
      </c>
      <c r="F61" s="5" t="s">
        <v>114</v>
      </c>
      <c r="G61" s="5" t="s">
        <v>97</v>
      </c>
      <c r="H61" s="14">
        <v>0.001883101851851852</v>
      </c>
      <c r="I61" s="14"/>
      <c r="J61" s="5">
        <v>0.6778</v>
      </c>
      <c r="K61" s="14">
        <f t="shared" si="2"/>
        <v>0.0012763664351851851</v>
      </c>
      <c r="L61" s="14">
        <f>K61</f>
        <v>0.0012763664351851851</v>
      </c>
      <c r="M61" s="26">
        <v>7</v>
      </c>
    </row>
  </sheetData>
  <sheetProtection/>
  <mergeCells count="2">
    <mergeCell ref="A1:K1"/>
    <mergeCell ref="A2:K2"/>
  </mergeCells>
  <printOptions/>
  <pageMargins left="0.7480314960629921" right="0.35433070866141736" top="0.3937007874015748" bottom="0.1968503937007874" header="0.11811023622047245" footer="0.1968503937007874"/>
  <pageSetup horizontalDpi="600" verticalDpi="600" orientation="portrait" paperSize="9" r:id="rId1"/>
  <headerFooter alignWithMargins="0">
    <oddHeader>&amp;R&amp;"Arial,Bold"&amp;A&amp;"Arial,Regular"  &amp;P psl.</oddHeader>
  </headerFooter>
  <rowBreaks count="1" manualBreakCount="1">
    <brk id="3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M69"/>
  <sheetViews>
    <sheetView zoomScale="85" zoomScaleNormal="85" zoomScalePageLayoutView="0" workbookViewId="0" topLeftCell="A25">
      <selection activeCell="B3" sqref="B3"/>
    </sheetView>
  </sheetViews>
  <sheetFormatPr defaultColWidth="9.140625" defaultRowHeight="12.75"/>
  <cols>
    <col min="1" max="1" width="5.57421875" style="0" bestFit="1" customWidth="1"/>
    <col min="2" max="2" width="14.00390625" style="0" customWidth="1"/>
    <col min="3" max="3" width="13.140625" style="0" customWidth="1"/>
    <col min="4" max="4" width="5.00390625" style="0" hidden="1" customWidth="1"/>
    <col min="5" max="5" width="5.28125" style="0" hidden="1" customWidth="1"/>
    <col min="6" max="6" width="22.421875" style="0" bestFit="1" customWidth="1"/>
    <col min="7" max="7" width="3.28125" style="0" customWidth="1"/>
    <col min="8" max="8" width="5.57421875" style="0" customWidth="1"/>
    <col min="9" max="9" width="4.00390625" style="0" hidden="1" customWidth="1"/>
    <col min="10" max="11" width="7.28125" style="0" customWidth="1"/>
    <col min="12" max="12" width="7.00390625" style="0" customWidth="1"/>
    <col min="13" max="13" width="5.28125" style="27" bestFit="1" customWidth="1"/>
    <col min="14" max="19" width="9.7109375" style="0" customWidth="1"/>
  </cols>
  <sheetData>
    <row r="1" spans="1:11" ht="40.5" customHeight="1">
      <c r="A1" s="32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2.75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3" ht="19.5" customHeight="1">
      <c r="A3" s="2"/>
      <c r="B3" s="4" t="s">
        <v>88</v>
      </c>
      <c r="C3" s="2"/>
      <c r="D3" s="2">
        <v>0.95</v>
      </c>
      <c r="E3" s="2" t="s">
        <v>84</v>
      </c>
      <c r="F3" s="2"/>
      <c r="G3" s="2"/>
      <c r="H3" s="2"/>
      <c r="I3" s="2"/>
      <c r="J3" s="2"/>
      <c r="K3" s="2"/>
      <c r="L3" s="2"/>
      <c r="M3" s="28"/>
    </row>
    <row r="4" spans="1:13" ht="1.5" customHeight="1">
      <c r="A4" s="2"/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8"/>
    </row>
    <row r="5" spans="1:13" ht="19.5" customHeight="1">
      <c r="A5" s="11" t="s">
        <v>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8"/>
    </row>
    <row r="6" spans="1:13" ht="1.5" customHeight="1">
      <c r="A6" s="1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8"/>
    </row>
    <row r="7" spans="1:13" ht="19.5" customHeight="1">
      <c r="A7" s="3" t="s">
        <v>56</v>
      </c>
      <c r="B7" s="3" t="s">
        <v>57</v>
      </c>
      <c r="C7" s="3" t="s">
        <v>58</v>
      </c>
      <c r="D7" s="3" t="s">
        <v>59</v>
      </c>
      <c r="E7" s="3" t="s">
        <v>60</v>
      </c>
      <c r="F7" s="3" t="s">
        <v>61</v>
      </c>
      <c r="G7" s="3" t="s">
        <v>62</v>
      </c>
      <c r="H7" s="7" t="s">
        <v>63</v>
      </c>
      <c r="I7" s="7" t="s">
        <v>64</v>
      </c>
      <c r="J7" s="7" t="s">
        <v>65</v>
      </c>
      <c r="K7" s="7" t="s">
        <v>66</v>
      </c>
      <c r="L7" s="7" t="s">
        <v>67</v>
      </c>
      <c r="M7" s="29" t="s">
        <v>92</v>
      </c>
    </row>
    <row r="8" spans="1:13" ht="19.5" customHeight="1">
      <c r="A8" s="5">
        <v>21</v>
      </c>
      <c r="B8" s="5" t="s">
        <v>133</v>
      </c>
      <c r="C8" s="5" t="s">
        <v>40</v>
      </c>
      <c r="D8" s="5" t="s">
        <v>87</v>
      </c>
      <c r="E8" s="5">
        <v>14</v>
      </c>
      <c r="F8" s="5" t="s">
        <v>96</v>
      </c>
      <c r="G8" s="5" t="s">
        <v>97</v>
      </c>
      <c r="H8" s="15">
        <v>9.4</v>
      </c>
      <c r="I8" s="15"/>
      <c r="J8" s="19">
        <v>1</v>
      </c>
      <c r="K8" s="20">
        <f>H8*J8</f>
        <v>9.4</v>
      </c>
      <c r="L8" s="15">
        <f>K8</f>
        <v>9.4</v>
      </c>
      <c r="M8" s="26">
        <v>1</v>
      </c>
    </row>
    <row r="9" spans="1:13" ht="19.5" customHeight="1">
      <c r="A9" s="5">
        <v>1</v>
      </c>
      <c r="B9" s="5" t="s">
        <v>141</v>
      </c>
      <c r="C9" s="5" t="s">
        <v>48</v>
      </c>
      <c r="D9" s="5" t="s">
        <v>87</v>
      </c>
      <c r="E9" s="5">
        <v>12</v>
      </c>
      <c r="F9" s="5" t="s">
        <v>4</v>
      </c>
      <c r="G9" s="5" t="s">
        <v>91</v>
      </c>
      <c r="H9" s="15">
        <v>9.7</v>
      </c>
      <c r="I9" s="15"/>
      <c r="J9" s="19">
        <v>1</v>
      </c>
      <c r="K9" s="20">
        <f>H9*J9</f>
        <v>9.7</v>
      </c>
      <c r="L9" s="15">
        <f>K9</f>
        <v>9.7</v>
      </c>
      <c r="M9" s="26">
        <v>2</v>
      </c>
    </row>
    <row r="10" spans="1:13" ht="19.5" customHeight="1">
      <c r="A10" s="5">
        <v>14</v>
      </c>
      <c r="B10" s="5" t="s">
        <v>43</v>
      </c>
      <c r="C10" s="5" t="s">
        <v>53</v>
      </c>
      <c r="D10" s="5" t="s">
        <v>87</v>
      </c>
      <c r="E10" s="5">
        <v>14</v>
      </c>
      <c r="F10" s="5" t="s">
        <v>96</v>
      </c>
      <c r="G10" s="5" t="s">
        <v>97</v>
      </c>
      <c r="H10" s="15">
        <v>10</v>
      </c>
      <c r="I10" s="15"/>
      <c r="J10" s="19">
        <v>1</v>
      </c>
      <c r="K10" s="20">
        <f>H10*J10</f>
        <v>10</v>
      </c>
      <c r="L10" s="15">
        <f>K10</f>
        <v>10</v>
      </c>
      <c r="M10" s="26">
        <v>3</v>
      </c>
    </row>
    <row r="11" spans="1:13" ht="19.5" customHeight="1">
      <c r="A11" s="5">
        <v>57</v>
      </c>
      <c r="B11" s="5" t="s">
        <v>22</v>
      </c>
      <c r="C11" s="5" t="s">
        <v>30</v>
      </c>
      <c r="D11" s="5" t="s">
        <v>87</v>
      </c>
      <c r="E11" s="5">
        <v>12</v>
      </c>
      <c r="F11" s="5" t="s">
        <v>114</v>
      </c>
      <c r="G11" s="5" t="s">
        <v>97</v>
      </c>
      <c r="H11" s="15">
        <v>10.8</v>
      </c>
      <c r="I11" s="15"/>
      <c r="J11" s="19">
        <v>1</v>
      </c>
      <c r="K11" s="20">
        <f>H11*J11</f>
        <v>10.8</v>
      </c>
      <c r="L11" s="15">
        <f>K11</f>
        <v>10.8</v>
      </c>
      <c r="M11" s="26">
        <v>4</v>
      </c>
    </row>
    <row r="12" spans="1:13" ht="19.5" customHeight="1">
      <c r="A12" s="5">
        <v>56</v>
      </c>
      <c r="B12" s="5" t="s">
        <v>156</v>
      </c>
      <c r="C12" s="5" t="s">
        <v>34</v>
      </c>
      <c r="D12" s="5" t="s">
        <v>87</v>
      </c>
      <c r="E12" s="5">
        <v>9</v>
      </c>
      <c r="F12" s="5" t="s">
        <v>114</v>
      </c>
      <c r="G12" s="5" t="s">
        <v>91</v>
      </c>
      <c r="H12" s="15">
        <v>10.9</v>
      </c>
      <c r="I12" s="15"/>
      <c r="J12" s="19">
        <v>1</v>
      </c>
      <c r="K12" s="20">
        <f>H12*J12</f>
        <v>10.9</v>
      </c>
      <c r="L12" s="15">
        <f>K12</f>
        <v>10.9</v>
      </c>
      <c r="M12" s="26">
        <v>5</v>
      </c>
    </row>
    <row r="13" spans="1:13" ht="19.5" customHeight="1">
      <c r="A13" s="5">
        <v>15</v>
      </c>
      <c r="B13" s="5" t="s">
        <v>23</v>
      </c>
      <c r="C13" s="5" t="s">
        <v>18</v>
      </c>
      <c r="D13" s="5" t="s">
        <v>87</v>
      </c>
      <c r="E13" s="5">
        <v>12</v>
      </c>
      <c r="F13" s="5" t="s">
        <v>96</v>
      </c>
      <c r="G13" s="5" t="s">
        <v>97</v>
      </c>
      <c r="H13" s="15" t="s">
        <v>5</v>
      </c>
      <c r="I13" s="15"/>
      <c r="J13" s="19"/>
      <c r="K13" s="20"/>
      <c r="L13" s="15"/>
      <c r="M13" s="26"/>
    </row>
    <row r="14" spans="1:13" ht="19.5" customHeight="1">
      <c r="A14" s="5">
        <v>16</v>
      </c>
      <c r="B14" s="5" t="s">
        <v>42</v>
      </c>
      <c r="C14" s="5" t="s">
        <v>54</v>
      </c>
      <c r="D14" s="5" t="s">
        <v>87</v>
      </c>
      <c r="E14" s="5">
        <v>14</v>
      </c>
      <c r="F14" s="5" t="s">
        <v>96</v>
      </c>
      <c r="G14" s="5" t="s">
        <v>99</v>
      </c>
      <c r="H14" s="15" t="s">
        <v>5</v>
      </c>
      <c r="I14" s="15"/>
      <c r="J14" s="19"/>
      <c r="K14" s="20"/>
      <c r="L14" s="15"/>
      <c r="M14" s="26"/>
    </row>
    <row r="15" spans="1:13" ht="1.5" customHeight="1">
      <c r="A15" s="6"/>
      <c r="B15" s="6"/>
      <c r="C15" s="6"/>
      <c r="D15" s="6"/>
      <c r="E15" s="6"/>
      <c r="F15" s="6"/>
      <c r="G15" s="6"/>
      <c r="H15" s="16"/>
      <c r="I15" s="16"/>
      <c r="J15" s="6"/>
      <c r="K15" s="16"/>
      <c r="L15" s="16"/>
      <c r="M15" s="25"/>
    </row>
    <row r="16" spans="1:13" ht="19.5" customHeight="1">
      <c r="A16" s="11" t="s">
        <v>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8"/>
    </row>
    <row r="17" spans="1:13" ht="1.5" customHeight="1">
      <c r="A17" s="1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8"/>
    </row>
    <row r="18" spans="1:13" ht="19.5" customHeight="1">
      <c r="A18" s="3" t="s">
        <v>56</v>
      </c>
      <c r="B18" s="3" t="s">
        <v>57</v>
      </c>
      <c r="C18" s="3" t="s">
        <v>58</v>
      </c>
      <c r="D18" s="3" t="s">
        <v>59</v>
      </c>
      <c r="E18" s="3" t="s">
        <v>60</v>
      </c>
      <c r="F18" s="3" t="s">
        <v>61</v>
      </c>
      <c r="G18" s="3" t="s">
        <v>62</v>
      </c>
      <c r="H18" s="7" t="s">
        <v>63</v>
      </c>
      <c r="I18" s="7" t="s">
        <v>64</v>
      </c>
      <c r="J18" s="7" t="s">
        <v>65</v>
      </c>
      <c r="K18" s="7" t="s">
        <v>66</v>
      </c>
      <c r="L18" s="7" t="s">
        <v>67</v>
      </c>
      <c r="M18" s="29" t="s">
        <v>92</v>
      </c>
    </row>
    <row r="19" spans="1:13" ht="19.5" customHeight="1">
      <c r="A19" s="5">
        <v>18</v>
      </c>
      <c r="B19" s="5" t="s">
        <v>49</v>
      </c>
      <c r="C19" s="5" t="s">
        <v>50</v>
      </c>
      <c r="D19" s="5" t="s">
        <v>87</v>
      </c>
      <c r="E19" s="5">
        <v>17</v>
      </c>
      <c r="F19" s="5" t="s">
        <v>96</v>
      </c>
      <c r="G19" s="5" t="s">
        <v>97</v>
      </c>
      <c r="H19" s="15">
        <v>9.5</v>
      </c>
      <c r="I19" s="15"/>
      <c r="J19" s="19">
        <v>1</v>
      </c>
      <c r="K19" s="20">
        <f>H19*J19</f>
        <v>9.5</v>
      </c>
      <c r="L19" s="15">
        <f>K19</f>
        <v>9.5</v>
      </c>
      <c r="M19" s="26">
        <v>1</v>
      </c>
    </row>
    <row r="20" spans="1:13" ht="19.5" customHeight="1">
      <c r="A20" s="5">
        <v>22</v>
      </c>
      <c r="B20" s="5" t="s">
        <v>121</v>
      </c>
      <c r="C20" s="5" t="s">
        <v>41</v>
      </c>
      <c r="D20" s="5" t="s">
        <v>87</v>
      </c>
      <c r="E20" s="5">
        <v>17</v>
      </c>
      <c r="F20" s="5" t="s">
        <v>96</v>
      </c>
      <c r="G20" s="5" t="s">
        <v>97</v>
      </c>
      <c r="H20" s="15">
        <v>10.2</v>
      </c>
      <c r="I20" s="15"/>
      <c r="J20" s="19">
        <v>1</v>
      </c>
      <c r="K20" s="20">
        <f>H20*J20</f>
        <v>10.2</v>
      </c>
      <c r="L20" s="15">
        <f>K20</f>
        <v>10.2</v>
      </c>
      <c r="M20" s="26">
        <v>2</v>
      </c>
    </row>
    <row r="21" spans="1:13" ht="19.5" customHeight="1">
      <c r="A21" s="5">
        <v>29</v>
      </c>
      <c r="B21" s="5" t="s">
        <v>136</v>
      </c>
      <c r="C21" s="5" t="s">
        <v>74</v>
      </c>
      <c r="D21" s="5" t="s">
        <v>87</v>
      </c>
      <c r="E21" s="5">
        <v>16</v>
      </c>
      <c r="F21" s="5" t="s">
        <v>119</v>
      </c>
      <c r="G21" s="5" t="s">
        <v>91</v>
      </c>
      <c r="H21" s="15">
        <v>10.7</v>
      </c>
      <c r="I21" s="15"/>
      <c r="J21" s="19">
        <v>1</v>
      </c>
      <c r="K21" s="20">
        <f>H21*J21</f>
        <v>10.7</v>
      </c>
      <c r="L21" s="15">
        <f>K21</f>
        <v>10.7</v>
      </c>
      <c r="M21" s="26">
        <v>3</v>
      </c>
    </row>
    <row r="22" spans="1:13" ht="1.5" customHeight="1">
      <c r="A22" s="6"/>
      <c r="B22" s="6"/>
      <c r="C22" s="6"/>
      <c r="D22" s="6"/>
      <c r="E22" s="6"/>
      <c r="F22" s="6"/>
      <c r="G22" s="6"/>
      <c r="H22" s="16"/>
      <c r="I22" s="16"/>
      <c r="J22" s="6"/>
      <c r="K22" s="16"/>
      <c r="L22" s="16"/>
      <c r="M22" s="25"/>
    </row>
    <row r="23" spans="1:13" ht="19.5" customHeight="1">
      <c r="A23" s="11" t="s">
        <v>10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8"/>
    </row>
    <row r="24" spans="1:13" ht="1.5" customHeight="1">
      <c r="A24" s="1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8"/>
    </row>
    <row r="25" spans="1:13" ht="19.5" customHeight="1">
      <c r="A25" s="3" t="s">
        <v>56</v>
      </c>
      <c r="B25" s="3" t="s">
        <v>57</v>
      </c>
      <c r="C25" s="3" t="s">
        <v>58</v>
      </c>
      <c r="D25" s="3" t="s">
        <v>59</v>
      </c>
      <c r="E25" s="3" t="s">
        <v>60</v>
      </c>
      <c r="F25" s="3" t="s">
        <v>61</v>
      </c>
      <c r="G25" s="3" t="s">
        <v>62</v>
      </c>
      <c r="H25" s="7" t="s">
        <v>63</v>
      </c>
      <c r="I25" s="7" t="s">
        <v>64</v>
      </c>
      <c r="J25" s="7" t="s">
        <v>65</v>
      </c>
      <c r="K25" s="7" t="s">
        <v>66</v>
      </c>
      <c r="L25" s="7" t="s">
        <v>67</v>
      </c>
      <c r="M25" s="29" t="s">
        <v>92</v>
      </c>
    </row>
    <row r="26" spans="1:13" ht="19.5" customHeight="1">
      <c r="A26" s="5">
        <v>35</v>
      </c>
      <c r="B26" s="5" t="s">
        <v>115</v>
      </c>
      <c r="C26" s="5" t="s">
        <v>116</v>
      </c>
      <c r="D26" s="5" t="s">
        <v>87</v>
      </c>
      <c r="E26" s="5">
        <v>47</v>
      </c>
      <c r="F26" s="5" t="s">
        <v>114</v>
      </c>
      <c r="G26" s="5" t="s">
        <v>99</v>
      </c>
      <c r="H26" s="15">
        <v>9.1</v>
      </c>
      <c r="I26" s="15"/>
      <c r="J26" s="5">
        <v>0.8928</v>
      </c>
      <c r="K26" s="15">
        <f aca="true" t="shared" si="0" ref="K26:K37">H26*J26</f>
        <v>8.12448</v>
      </c>
      <c r="L26" s="15">
        <f>K26*0.95</f>
        <v>7.718255999999999</v>
      </c>
      <c r="M26" s="26">
        <v>1</v>
      </c>
    </row>
    <row r="27" spans="1:13" ht="19.5" customHeight="1">
      <c r="A27" s="5">
        <v>9</v>
      </c>
      <c r="B27" s="5" t="s">
        <v>129</v>
      </c>
      <c r="C27" s="5" t="s">
        <v>130</v>
      </c>
      <c r="D27" s="5" t="s">
        <v>87</v>
      </c>
      <c r="E27" s="5">
        <v>57</v>
      </c>
      <c r="F27" s="5" t="s">
        <v>118</v>
      </c>
      <c r="G27" s="5" t="s">
        <v>97</v>
      </c>
      <c r="H27" s="15">
        <v>12.3</v>
      </c>
      <c r="I27" s="15"/>
      <c r="J27" s="5">
        <v>0.8065</v>
      </c>
      <c r="K27" s="15">
        <f t="shared" si="0"/>
        <v>9.91995</v>
      </c>
      <c r="L27" s="15">
        <f aca="true" t="shared" si="1" ref="L27:L35">K27</f>
        <v>9.91995</v>
      </c>
      <c r="M27" s="26">
        <v>2</v>
      </c>
    </row>
    <row r="28" spans="1:13" ht="19.5" customHeight="1">
      <c r="A28" s="5">
        <v>11</v>
      </c>
      <c r="B28" s="5" t="s">
        <v>159</v>
      </c>
      <c r="C28" s="5" t="s">
        <v>17</v>
      </c>
      <c r="D28" s="5" t="s">
        <v>87</v>
      </c>
      <c r="E28" s="5">
        <v>40</v>
      </c>
      <c r="F28" s="5" t="s">
        <v>118</v>
      </c>
      <c r="G28" s="5" t="s">
        <v>91</v>
      </c>
      <c r="H28" s="15">
        <v>10.4</v>
      </c>
      <c r="I28" s="15"/>
      <c r="J28" s="5">
        <v>0.9643</v>
      </c>
      <c r="K28" s="15">
        <f t="shared" si="0"/>
        <v>10.028720000000002</v>
      </c>
      <c r="L28" s="15">
        <f t="shared" si="1"/>
        <v>10.028720000000002</v>
      </c>
      <c r="M28" s="26">
        <v>3</v>
      </c>
    </row>
    <row r="29" spans="1:13" ht="19.5" customHeight="1">
      <c r="A29" s="5">
        <v>40</v>
      </c>
      <c r="B29" s="5" t="s">
        <v>68</v>
      </c>
      <c r="C29" s="5" t="s">
        <v>73</v>
      </c>
      <c r="D29" s="5" t="s">
        <v>87</v>
      </c>
      <c r="E29" s="5">
        <v>37</v>
      </c>
      <c r="F29" s="5" t="s">
        <v>114</v>
      </c>
      <c r="G29" s="5" t="s">
        <v>97</v>
      </c>
      <c r="H29" s="15">
        <v>11.1</v>
      </c>
      <c r="I29" s="15"/>
      <c r="J29" s="5">
        <v>0.9999</v>
      </c>
      <c r="K29" s="15">
        <f t="shared" si="0"/>
        <v>11.098889999999999</v>
      </c>
      <c r="L29" s="15">
        <f t="shared" si="1"/>
        <v>11.098889999999999</v>
      </c>
      <c r="M29" s="26">
        <v>4</v>
      </c>
    </row>
    <row r="30" spans="1:13" ht="19.5" customHeight="1">
      <c r="A30" s="5">
        <v>28</v>
      </c>
      <c r="B30" s="5" t="s">
        <v>134</v>
      </c>
      <c r="C30" s="5" t="s">
        <v>153</v>
      </c>
      <c r="D30" s="5" t="s">
        <v>87</v>
      </c>
      <c r="E30" s="5">
        <v>42</v>
      </c>
      <c r="F30" s="5" t="s">
        <v>119</v>
      </c>
      <c r="G30" s="5" t="s">
        <v>91</v>
      </c>
      <c r="H30" s="15">
        <v>12.9</v>
      </c>
      <c r="I30" s="15"/>
      <c r="J30" s="5">
        <v>0.9433</v>
      </c>
      <c r="K30" s="15">
        <f t="shared" si="0"/>
        <v>12.16857</v>
      </c>
      <c r="L30" s="15">
        <f t="shared" si="1"/>
        <v>12.16857</v>
      </c>
      <c r="M30" s="26">
        <v>5</v>
      </c>
    </row>
    <row r="31" spans="1:13" ht="19.5" customHeight="1">
      <c r="A31" s="5">
        <v>49</v>
      </c>
      <c r="B31" s="5" t="s">
        <v>157</v>
      </c>
      <c r="C31" s="5" t="s">
        <v>19</v>
      </c>
      <c r="D31" s="5" t="s">
        <v>87</v>
      </c>
      <c r="E31" s="5">
        <v>54</v>
      </c>
      <c r="F31" s="5" t="s">
        <v>114</v>
      </c>
      <c r="G31" s="5" t="s">
        <v>97</v>
      </c>
      <c r="H31" s="15">
        <v>15.1</v>
      </c>
      <c r="I31" s="15"/>
      <c r="J31" s="5">
        <v>0.8304</v>
      </c>
      <c r="K31" s="15">
        <f t="shared" si="0"/>
        <v>12.53904</v>
      </c>
      <c r="L31" s="15">
        <f t="shared" si="1"/>
        <v>12.53904</v>
      </c>
      <c r="M31" s="26">
        <v>6</v>
      </c>
    </row>
    <row r="32" spans="1:13" ht="19.5" customHeight="1">
      <c r="A32" s="5">
        <v>8</v>
      </c>
      <c r="B32" s="5" t="s">
        <v>131</v>
      </c>
      <c r="C32" s="5" t="s">
        <v>72</v>
      </c>
      <c r="D32" s="5" t="s">
        <v>87</v>
      </c>
      <c r="E32" s="5">
        <v>48</v>
      </c>
      <c r="F32" s="5" t="s">
        <v>118</v>
      </c>
      <c r="G32" s="5" t="s">
        <v>97</v>
      </c>
      <c r="H32" s="15">
        <v>14.5</v>
      </c>
      <c r="I32" s="15"/>
      <c r="J32" s="5">
        <v>0.8834</v>
      </c>
      <c r="K32" s="15">
        <f t="shared" si="0"/>
        <v>12.8093</v>
      </c>
      <c r="L32" s="15">
        <f t="shared" si="1"/>
        <v>12.8093</v>
      </c>
      <c r="M32" s="26">
        <v>7</v>
      </c>
    </row>
    <row r="33" spans="1:13" ht="19.5" customHeight="1">
      <c r="A33" s="5">
        <v>44</v>
      </c>
      <c r="B33" s="5" t="s">
        <v>120</v>
      </c>
      <c r="C33" s="5" t="s">
        <v>36</v>
      </c>
      <c r="D33" s="5" t="s">
        <v>87</v>
      </c>
      <c r="E33" s="5">
        <v>62</v>
      </c>
      <c r="F33" s="5" t="s">
        <v>114</v>
      </c>
      <c r="G33" s="5" t="s">
        <v>97</v>
      </c>
      <c r="H33" s="15">
        <v>18.2</v>
      </c>
      <c r="I33" s="15"/>
      <c r="J33" s="5">
        <v>0.7693</v>
      </c>
      <c r="K33" s="15">
        <f t="shared" si="0"/>
        <v>14.001259999999998</v>
      </c>
      <c r="L33" s="15">
        <f t="shared" si="1"/>
        <v>14.001259999999998</v>
      </c>
      <c r="M33" s="26">
        <v>8</v>
      </c>
    </row>
    <row r="34" spans="1:13" ht="19.5" customHeight="1">
      <c r="A34" s="5">
        <v>52</v>
      </c>
      <c r="B34" s="5" t="s">
        <v>154</v>
      </c>
      <c r="C34" s="5" t="s">
        <v>38</v>
      </c>
      <c r="D34" s="5" t="s">
        <v>87</v>
      </c>
      <c r="E34" s="5">
        <v>65</v>
      </c>
      <c r="F34" s="5" t="s">
        <v>114</v>
      </c>
      <c r="G34" s="5" t="s">
        <v>97</v>
      </c>
      <c r="H34" s="15">
        <v>19.6</v>
      </c>
      <c r="I34" s="15"/>
      <c r="J34" s="5">
        <v>0.7482</v>
      </c>
      <c r="K34" s="15">
        <f t="shared" si="0"/>
        <v>14.66472</v>
      </c>
      <c r="L34" s="15">
        <f t="shared" si="1"/>
        <v>14.66472</v>
      </c>
      <c r="M34" s="26">
        <v>9</v>
      </c>
    </row>
    <row r="35" spans="1:13" ht="19.5" customHeight="1">
      <c r="A35" s="5">
        <v>51</v>
      </c>
      <c r="B35" s="5" t="s">
        <v>14</v>
      </c>
      <c r="C35" s="5" t="s">
        <v>15</v>
      </c>
      <c r="D35" s="5" t="s">
        <v>87</v>
      </c>
      <c r="E35" s="5">
        <v>66</v>
      </c>
      <c r="F35" s="5" t="s">
        <v>114</v>
      </c>
      <c r="G35" s="5" t="s">
        <v>97</v>
      </c>
      <c r="H35" s="15">
        <v>30.8</v>
      </c>
      <c r="I35" s="15"/>
      <c r="J35" s="5">
        <v>0.7418</v>
      </c>
      <c r="K35" s="15">
        <f t="shared" si="0"/>
        <v>22.847440000000002</v>
      </c>
      <c r="L35" s="15">
        <f t="shared" si="1"/>
        <v>22.847440000000002</v>
      </c>
      <c r="M35" s="26">
        <v>10</v>
      </c>
    </row>
    <row r="36" spans="1:13" ht="19.5" customHeight="1">
      <c r="A36" s="5">
        <v>41</v>
      </c>
      <c r="B36" s="5" t="s">
        <v>145</v>
      </c>
      <c r="C36" s="5" t="s">
        <v>16</v>
      </c>
      <c r="D36" s="5" t="s">
        <v>87</v>
      </c>
      <c r="E36" s="5">
        <v>61</v>
      </c>
      <c r="F36" s="5" t="s">
        <v>114</v>
      </c>
      <c r="G36" s="5" t="s">
        <v>99</v>
      </c>
      <c r="H36" s="15">
        <v>32</v>
      </c>
      <c r="I36" s="15"/>
      <c r="J36" s="5">
        <v>0.7763</v>
      </c>
      <c r="K36" s="15">
        <f t="shared" si="0"/>
        <v>24.8416</v>
      </c>
      <c r="L36" s="15">
        <f>K36*0.95</f>
        <v>23.59952</v>
      </c>
      <c r="M36" s="26">
        <v>11</v>
      </c>
    </row>
    <row r="37" spans="1:13" ht="19.5" customHeight="1">
      <c r="A37" s="5">
        <v>37</v>
      </c>
      <c r="B37" s="5" t="s">
        <v>134</v>
      </c>
      <c r="C37" s="5" t="s">
        <v>158</v>
      </c>
      <c r="D37" s="5" t="s">
        <v>87</v>
      </c>
      <c r="E37" s="5">
        <v>42</v>
      </c>
      <c r="F37" s="5" t="s">
        <v>114</v>
      </c>
      <c r="G37" s="5" t="s">
        <v>97</v>
      </c>
      <c r="H37" s="15">
        <v>31</v>
      </c>
      <c r="I37" s="15"/>
      <c r="J37" s="5">
        <v>0.9433</v>
      </c>
      <c r="K37" s="15">
        <f t="shared" si="0"/>
        <v>29.2423</v>
      </c>
      <c r="L37" s="15">
        <f>K37</f>
        <v>29.2423</v>
      </c>
      <c r="M37" s="26">
        <v>12</v>
      </c>
    </row>
    <row r="38" spans="1:13" ht="1.5" customHeight="1">
      <c r="A38" s="6"/>
      <c r="B38" s="6"/>
      <c r="C38" s="6"/>
      <c r="D38" s="6"/>
      <c r="E38" s="6"/>
      <c r="F38" s="6"/>
      <c r="G38" s="6"/>
      <c r="H38" s="16"/>
      <c r="I38" s="16"/>
      <c r="J38" s="6"/>
      <c r="K38" s="16"/>
      <c r="L38" s="16"/>
      <c r="M38" s="25"/>
    </row>
    <row r="39" spans="1:13" ht="19.5" customHeight="1">
      <c r="A39" s="11" t="s">
        <v>11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8"/>
    </row>
    <row r="40" spans="1:13" ht="1.5" customHeight="1">
      <c r="A40" s="1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8"/>
    </row>
    <row r="41" spans="1:13" ht="19.5" customHeight="1">
      <c r="A41" s="3" t="s">
        <v>56</v>
      </c>
      <c r="B41" s="3" t="s">
        <v>57</v>
      </c>
      <c r="C41" s="3" t="s">
        <v>58</v>
      </c>
      <c r="D41" s="3" t="s">
        <v>59</v>
      </c>
      <c r="E41" s="3" t="s">
        <v>60</v>
      </c>
      <c r="F41" s="3" t="s">
        <v>61</v>
      </c>
      <c r="G41" s="3" t="s">
        <v>62</v>
      </c>
      <c r="H41" s="7" t="s">
        <v>63</v>
      </c>
      <c r="I41" s="7" t="s">
        <v>64</v>
      </c>
      <c r="J41" s="7" t="s">
        <v>65</v>
      </c>
      <c r="K41" s="7" t="s">
        <v>66</v>
      </c>
      <c r="L41" s="7" t="s">
        <v>67</v>
      </c>
      <c r="M41" s="29" t="s">
        <v>92</v>
      </c>
    </row>
    <row r="42" spans="1:13" ht="19.5" customHeight="1">
      <c r="A42" s="5">
        <v>4</v>
      </c>
      <c r="B42" s="5" t="s">
        <v>108</v>
      </c>
      <c r="C42" s="5" t="s">
        <v>46</v>
      </c>
      <c r="D42" s="5" t="s">
        <v>93</v>
      </c>
      <c r="E42" s="5">
        <v>15</v>
      </c>
      <c r="F42" s="5" t="s">
        <v>138</v>
      </c>
      <c r="G42" s="5" t="s">
        <v>91</v>
      </c>
      <c r="H42" s="15">
        <v>8.8</v>
      </c>
      <c r="I42" s="15"/>
      <c r="J42" s="19">
        <v>1</v>
      </c>
      <c r="K42" s="20">
        <f aca="true" t="shared" si="2" ref="K42:K47">H42*J42</f>
        <v>8.8</v>
      </c>
      <c r="L42" s="15">
        <f aca="true" t="shared" si="3" ref="L42:L47">K42</f>
        <v>8.8</v>
      </c>
      <c r="M42" s="26">
        <v>1</v>
      </c>
    </row>
    <row r="43" spans="1:13" ht="19.5" customHeight="1">
      <c r="A43" s="5">
        <v>17</v>
      </c>
      <c r="B43" s="5" t="s">
        <v>31</v>
      </c>
      <c r="C43" s="5" t="s">
        <v>21</v>
      </c>
      <c r="D43" s="5" t="s">
        <v>93</v>
      </c>
      <c r="E43" s="5">
        <v>13</v>
      </c>
      <c r="F43" s="5" t="s">
        <v>96</v>
      </c>
      <c r="G43" s="5" t="s">
        <v>97</v>
      </c>
      <c r="H43" s="15">
        <v>9.6</v>
      </c>
      <c r="I43" s="15"/>
      <c r="J43" s="19">
        <v>1</v>
      </c>
      <c r="K43" s="20">
        <f t="shared" si="2"/>
        <v>9.6</v>
      </c>
      <c r="L43" s="15">
        <f t="shared" si="3"/>
        <v>9.6</v>
      </c>
      <c r="M43" s="26">
        <v>2</v>
      </c>
    </row>
    <row r="44" spans="1:13" ht="19.5" customHeight="1">
      <c r="A44" s="5">
        <v>12</v>
      </c>
      <c r="B44" s="5" t="s">
        <v>106</v>
      </c>
      <c r="C44" s="5" t="s">
        <v>111</v>
      </c>
      <c r="D44" s="5" t="s">
        <v>93</v>
      </c>
      <c r="E44" s="5">
        <v>14</v>
      </c>
      <c r="F44" s="5" t="s">
        <v>118</v>
      </c>
      <c r="G44" s="5" t="s">
        <v>91</v>
      </c>
      <c r="H44" s="15">
        <v>9.7</v>
      </c>
      <c r="I44" s="15"/>
      <c r="J44" s="19">
        <v>1</v>
      </c>
      <c r="K44" s="20">
        <f t="shared" si="2"/>
        <v>9.7</v>
      </c>
      <c r="L44" s="15">
        <f t="shared" si="3"/>
        <v>9.7</v>
      </c>
      <c r="M44" s="26">
        <v>3</v>
      </c>
    </row>
    <row r="45" spans="1:13" ht="19.5" customHeight="1">
      <c r="A45" s="5">
        <v>2</v>
      </c>
      <c r="B45" s="5" t="s">
        <v>140</v>
      </c>
      <c r="C45" s="5" t="s">
        <v>55</v>
      </c>
      <c r="D45" s="5" t="s">
        <v>93</v>
      </c>
      <c r="E45" s="5">
        <v>11</v>
      </c>
      <c r="F45" s="5" t="s">
        <v>4</v>
      </c>
      <c r="G45" s="5" t="s">
        <v>91</v>
      </c>
      <c r="H45" s="15">
        <v>11</v>
      </c>
      <c r="I45" s="15"/>
      <c r="J45" s="19">
        <v>1</v>
      </c>
      <c r="K45" s="20">
        <f t="shared" si="2"/>
        <v>11</v>
      </c>
      <c r="L45" s="15">
        <f t="shared" si="3"/>
        <v>11</v>
      </c>
      <c r="M45" s="26">
        <v>4</v>
      </c>
    </row>
    <row r="46" spans="1:13" ht="19.5" customHeight="1">
      <c r="A46" s="5">
        <v>55</v>
      </c>
      <c r="B46" s="5" t="s">
        <v>146</v>
      </c>
      <c r="C46" s="5" t="s">
        <v>25</v>
      </c>
      <c r="D46" s="5" t="s">
        <v>93</v>
      </c>
      <c r="E46" s="5">
        <v>11</v>
      </c>
      <c r="F46" s="5" t="s">
        <v>114</v>
      </c>
      <c r="G46" s="5" t="s">
        <v>91</v>
      </c>
      <c r="H46" s="15">
        <v>13.4</v>
      </c>
      <c r="I46" s="15"/>
      <c r="J46" s="19">
        <v>1</v>
      </c>
      <c r="K46" s="20">
        <f t="shared" si="2"/>
        <v>13.4</v>
      </c>
      <c r="L46" s="15">
        <f t="shared" si="3"/>
        <v>13.4</v>
      </c>
      <c r="M46" s="26">
        <v>5</v>
      </c>
    </row>
    <row r="47" spans="1:13" ht="19.5" customHeight="1">
      <c r="A47" s="5">
        <v>54</v>
      </c>
      <c r="B47" s="5" t="s">
        <v>69</v>
      </c>
      <c r="C47" s="5" t="s">
        <v>52</v>
      </c>
      <c r="D47" s="5" t="s">
        <v>93</v>
      </c>
      <c r="E47" s="5">
        <v>12</v>
      </c>
      <c r="F47" s="5" t="s">
        <v>114</v>
      </c>
      <c r="G47" s="5" t="s">
        <v>91</v>
      </c>
      <c r="H47" s="15">
        <v>13.5</v>
      </c>
      <c r="I47" s="15"/>
      <c r="J47" s="19">
        <v>1</v>
      </c>
      <c r="K47" s="20">
        <f t="shared" si="2"/>
        <v>13.5</v>
      </c>
      <c r="L47" s="15">
        <f t="shared" si="3"/>
        <v>13.5</v>
      </c>
      <c r="M47" s="26">
        <v>6</v>
      </c>
    </row>
    <row r="48" spans="1:13" ht="19.5" customHeight="1">
      <c r="A48" s="5">
        <v>3</v>
      </c>
      <c r="B48" s="5" t="s">
        <v>75</v>
      </c>
      <c r="C48" s="5" t="s">
        <v>70</v>
      </c>
      <c r="D48" s="5" t="s">
        <v>93</v>
      </c>
      <c r="E48" s="5">
        <v>12</v>
      </c>
      <c r="F48" s="5" t="s">
        <v>138</v>
      </c>
      <c r="G48" s="5" t="s">
        <v>97</v>
      </c>
      <c r="H48" s="15" t="s">
        <v>5</v>
      </c>
      <c r="I48" s="15"/>
      <c r="J48" s="19"/>
      <c r="K48" s="20"/>
      <c r="L48" s="15"/>
      <c r="M48" s="26"/>
    </row>
    <row r="49" spans="1:13" ht="1.5" customHeight="1">
      <c r="A49" s="6"/>
      <c r="B49" s="6"/>
      <c r="C49" s="6"/>
      <c r="D49" s="6"/>
      <c r="E49" s="6"/>
      <c r="F49" s="6"/>
      <c r="G49" s="6"/>
      <c r="H49" s="16"/>
      <c r="I49" s="16"/>
      <c r="J49" s="6"/>
      <c r="K49" s="16"/>
      <c r="L49" s="16"/>
      <c r="M49" s="25"/>
    </row>
    <row r="50" spans="1:13" ht="19.5" customHeight="1">
      <c r="A50" s="11" t="s">
        <v>12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8"/>
    </row>
    <row r="51" spans="1:13" ht="1.5" customHeight="1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8"/>
    </row>
    <row r="52" spans="1:13" ht="19.5" customHeight="1">
      <c r="A52" s="3" t="s">
        <v>56</v>
      </c>
      <c r="B52" s="3" t="s">
        <v>57</v>
      </c>
      <c r="C52" s="3" t="s">
        <v>58</v>
      </c>
      <c r="D52" s="3" t="s">
        <v>59</v>
      </c>
      <c r="E52" s="3" t="s">
        <v>60</v>
      </c>
      <c r="F52" s="3" t="s">
        <v>61</v>
      </c>
      <c r="G52" s="3" t="s">
        <v>62</v>
      </c>
      <c r="H52" s="7" t="s">
        <v>63</v>
      </c>
      <c r="I52" s="7" t="s">
        <v>64</v>
      </c>
      <c r="J52" s="7" t="s">
        <v>65</v>
      </c>
      <c r="K52" s="7" t="s">
        <v>66</v>
      </c>
      <c r="L52" s="7" t="s">
        <v>67</v>
      </c>
      <c r="M52" s="29" t="s">
        <v>92</v>
      </c>
    </row>
    <row r="53" spans="1:13" ht="19.5" customHeight="1">
      <c r="A53" s="5">
        <v>5</v>
      </c>
      <c r="B53" s="5" t="s">
        <v>71</v>
      </c>
      <c r="C53" s="5" t="s">
        <v>47</v>
      </c>
      <c r="D53" s="5" t="s">
        <v>93</v>
      </c>
      <c r="E53" s="5">
        <v>17</v>
      </c>
      <c r="F53" s="5" t="s">
        <v>4</v>
      </c>
      <c r="G53" s="5" t="s">
        <v>91</v>
      </c>
      <c r="H53" s="15">
        <v>7.5</v>
      </c>
      <c r="I53" s="15"/>
      <c r="J53" s="19">
        <v>1</v>
      </c>
      <c r="K53" s="20">
        <f>H53*J53</f>
        <v>7.5</v>
      </c>
      <c r="L53" s="15">
        <f>K53</f>
        <v>7.5</v>
      </c>
      <c r="M53" s="26">
        <v>1</v>
      </c>
    </row>
    <row r="54" spans="1:13" ht="19.5" customHeight="1">
      <c r="A54" s="5">
        <v>23</v>
      </c>
      <c r="B54" s="5" t="s">
        <v>76</v>
      </c>
      <c r="C54" s="5" t="s">
        <v>77</v>
      </c>
      <c r="D54" s="5" t="s">
        <v>93</v>
      </c>
      <c r="E54" s="5">
        <v>17</v>
      </c>
      <c r="F54" s="5" t="s">
        <v>96</v>
      </c>
      <c r="G54" s="5" t="s">
        <v>97</v>
      </c>
      <c r="H54" s="15">
        <v>8.3</v>
      </c>
      <c r="I54" s="15"/>
      <c r="J54" s="19">
        <v>1</v>
      </c>
      <c r="K54" s="20">
        <f>H54*J54</f>
        <v>8.3</v>
      </c>
      <c r="L54" s="15">
        <f>K54</f>
        <v>8.3</v>
      </c>
      <c r="M54" s="26">
        <v>2</v>
      </c>
    </row>
    <row r="55" spans="1:13" ht="19.5" customHeight="1">
      <c r="A55" s="5">
        <v>19</v>
      </c>
      <c r="B55" s="5" t="s">
        <v>105</v>
      </c>
      <c r="C55" s="5" t="s">
        <v>39</v>
      </c>
      <c r="D55" s="5" t="s">
        <v>93</v>
      </c>
      <c r="E55" s="5">
        <v>16</v>
      </c>
      <c r="F55" s="5" t="s">
        <v>96</v>
      </c>
      <c r="G55" s="5" t="s">
        <v>97</v>
      </c>
      <c r="H55" s="15" t="s">
        <v>5</v>
      </c>
      <c r="I55" s="15"/>
      <c r="J55" s="19"/>
      <c r="K55" s="20"/>
      <c r="L55" s="15"/>
      <c r="M55" s="26"/>
    </row>
    <row r="56" spans="1:13" ht="1.5" customHeight="1">
      <c r="A56" s="6"/>
      <c r="B56" s="6"/>
      <c r="C56" s="6"/>
      <c r="D56" s="6"/>
      <c r="E56" s="6"/>
      <c r="F56" s="6"/>
      <c r="G56" s="6"/>
      <c r="H56" s="16"/>
      <c r="I56" s="16"/>
      <c r="J56" s="6"/>
      <c r="K56" s="16"/>
      <c r="L56" s="16"/>
      <c r="M56" s="25"/>
    </row>
    <row r="57" spans="1:13" ht="19.5" customHeight="1">
      <c r="A57" s="11" t="s">
        <v>13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8"/>
    </row>
    <row r="58" spans="1:13" ht="1.5" customHeight="1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8"/>
    </row>
    <row r="59" spans="1:13" ht="19.5" customHeight="1">
      <c r="A59" s="3" t="s">
        <v>56</v>
      </c>
      <c r="B59" s="3" t="s">
        <v>57</v>
      </c>
      <c r="C59" s="3" t="s">
        <v>58</v>
      </c>
      <c r="D59" s="3" t="s">
        <v>59</v>
      </c>
      <c r="E59" s="3" t="s">
        <v>60</v>
      </c>
      <c r="F59" s="3" t="s">
        <v>61</v>
      </c>
      <c r="G59" s="3" t="s">
        <v>62</v>
      </c>
      <c r="H59" s="7" t="s">
        <v>63</v>
      </c>
      <c r="I59" s="7" t="s">
        <v>64</v>
      </c>
      <c r="J59" s="7" t="s">
        <v>65</v>
      </c>
      <c r="K59" s="7" t="s">
        <v>66</v>
      </c>
      <c r="L59" s="7" t="s">
        <v>67</v>
      </c>
      <c r="M59" s="29" t="s">
        <v>92</v>
      </c>
    </row>
    <row r="60" spans="1:13" ht="19.5" customHeight="1">
      <c r="A60" s="5">
        <v>24</v>
      </c>
      <c r="B60" s="5" t="s">
        <v>98</v>
      </c>
      <c r="C60" s="5" t="s">
        <v>125</v>
      </c>
      <c r="D60" s="5" t="s">
        <v>93</v>
      </c>
      <c r="E60" s="5">
        <v>51</v>
      </c>
      <c r="F60" s="5" t="s">
        <v>119</v>
      </c>
      <c r="G60" s="5" t="s">
        <v>99</v>
      </c>
      <c r="H60" s="15">
        <v>8.8</v>
      </c>
      <c r="I60" s="15"/>
      <c r="J60" s="5">
        <v>0.8786</v>
      </c>
      <c r="K60" s="15">
        <f aca="true" t="shared" si="4" ref="K60:K68">H60*J60</f>
        <v>7.731680000000001</v>
      </c>
      <c r="L60" s="15">
        <f>K60*0.95</f>
        <v>7.345096000000001</v>
      </c>
      <c r="M60" s="26">
        <v>1</v>
      </c>
    </row>
    <row r="61" spans="1:13" ht="19.5" customHeight="1">
      <c r="A61" s="5">
        <v>34</v>
      </c>
      <c r="B61" s="5" t="s">
        <v>132</v>
      </c>
      <c r="C61" s="5" t="s">
        <v>51</v>
      </c>
      <c r="D61" s="5" t="s">
        <v>93</v>
      </c>
      <c r="E61" s="5">
        <v>47</v>
      </c>
      <c r="F61" s="5" t="s">
        <v>114</v>
      </c>
      <c r="G61" s="5" t="s">
        <v>99</v>
      </c>
      <c r="H61" s="15">
        <v>9.4</v>
      </c>
      <c r="I61" s="15"/>
      <c r="J61" s="5">
        <v>0.904</v>
      </c>
      <c r="K61" s="15">
        <f t="shared" si="4"/>
        <v>8.4976</v>
      </c>
      <c r="L61" s="15">
        <f>K61*0.95</f>
        <v>8.07272</v>
      </c>
      <c r="M61" s="26">
        <v>2</v>
      </c>
    </row>
    <row r="62" spans="1:13" ht="19.5" customHeight="1">
      <c r="A62" s="5">
        <v>32</v>
      </c>
      <c r="B62" s="5" t="s">
        <v>112</v>
      </c>
      <c r="C62" s="5" t="s">
        <v>135</v>
      </c>
      <c r="D62" s="5" t="s">
        <v>93</v>
      </c>
      <c r="E62" s="5">
        <v>49</v>
      </c>
      <c r="F62" s="5" t="s">
        <v>119</v>
      </c>
      <c r="G62" s="5" t="s">
        <v>91</v>
      </c>
      <c r="H62" s="15">
        <v>9.5</v>
      </c>
      <c r="I62" s="15"/>
      <c r="J62" s="5">
        <v>0.8911</v>
      </c>
      <c r="K62" s="15">
        <f t="shared" si="4"/>
        <v>8.46545</v>
      </c>
      <c r="L62" s="15">
        <f>K62</f>
        <v>8.46545</v>
      </c>
      <c r="M62" s="26">
        <v>3</v>
      </c>
    </row>
    <row r="63" spans="1:13" ht="19.5" customHeight="1">
      <c r="A63" s="5">
        <v>13</v>
      </c>
      <c r="B63" s="5" t="s">
        <v>101</v>
      </c>
      <c r="C63" s="5" t="s">
        <v>102</v>
      </c>
      <c r="D63" s="5" t="s">
        <v>93</v>
      </c>
      <c r="E63" s="5">
        <v>58</v>
      </c>
      <c r="F63" s="5" t="s">
        <v>94</v>
      </c>
      <c r="G63" s="5" t="s">
        <v>99</v>
      </c>
      <c r="H63" s="15">
        <v>10.7</v>
      </c>
      <c r="I63" s="15"/>
      <c r="J63" s="5">
        <v>0.8375</v>
      </c>
      <c r="K63" s="15">
        <f t="shared" si="4"/>
        <v>8.96125</v>
      </c>
      <c r="L63" s="15">
        <f>K63*0.95</f>
        <v>8.513187499999999</v>
      </c>
      <c r="M63" s="26">
        <v>4</v>
      </c>
    </row>
    <row r="64" spans="1:13" ht="19.5" customHeight="1">
      <c r="A64" s="5">
        <v>31</v>
      </c>
      <c r="B64" s="5" t="s">
        <v>107</v>
      </c>
      <c r="C64" s="5" t="s">
        <v>139</v>
      </c>
      <c r="D64" s="5" t="s">
        <v>93</v>
      </c>
      <c r="E64" s="5">
        <v>46</v>
      </c>
      <c r="F64" s="5" t="s">
        <v>119</v>
      </c>
      <c r="G64" s="5" t="s">
        <v>91</v>
      </c>
      <c r="H64" s="15">
        <v>9.6</v>
      </c>
      <c r="I64" s="15"/>
      <c r="J64" s="5">
        <v>0.9104</v>
      </c>
      <c r="K64" s="15">
        <f t="shared" si="4"/>
        <v>8.73984</v>
      </c>
      <c r="L64" s="15">
        <f>K64</f>
        <v>8.73984</v>
      </c>
      <c r="M64" s="26">
        <v>5</v>
      </c>
    </row>
    <row r="65" spans="1:13" ht="19.5" customHeight="1">
      <c r="A65" s="5">
        <v>39</v>
      </c>
      <c r="B65" s="5" t="s">
        <v>98</v>
      </c>
      <c r="C65" s="5" t="s">
        <v>32</v>
      </c>
      <c r="D65" s="5" t="s">
        <v>93</v>
      </c>
      <c r="E65" s="5">
        <v>79</v>
      </c>
      <c r="F65" s="5" t="s">
        <v>114</v>
      </c>
      <c r="G65" s="5" t="s">
        <v>99</v>
      </c>
      <c r="H65" s="15">
        <v>14.3</v>
      </c>
      <c r="I65" s="15"/>
      <c r="J65" s="5">
        <v>0.7175</v>
      </c>
      <c r="K65" s="15">
        <f t="shared" si="4"/>
        <v>10.260250000000001</v>
      </c>
      <c r="L65" s="15">
        <f>K65*0.95</f>
        <v>9.7472375</v>
      </c>
      <c r="M65" s="26">
        <v>6</v>
      </c>
    </row>
    <row r="66" spans="1:13" ht="19.5" customHeight="1">
      <c r="A66" s="5">
        <v>46</v>
      </c>
      <c r="B66" s="5" t="s">
        <v>109</v>
      </c>
      <c r="C66" s="5" t="s">
        <v>147</v>
      </c>
      <c r="D66" s="5" t="s">
        <v>93</v>
      </c>
      <c r="E66" s="5">
        <v>55</v>
      </c>
      <c r="F66" s="5" t="s">
        <v>114</v>
      </c>
      <c r="G66" s="5" t="s">
        <v>97</v>
      </c>
      <c r="H66" s="15">
        <v>13.2</v>
      </c>
      <c r="I66" s="15"/>
      <c r="J66" s="5">
        <v>0.8544</v>
      </c>
      <c r="K66" s="15">
        <f t="shared" si="4"/>
        <v>11.27808</v>
      </c>
      <c r="L66" s="15">
        <f>K66</f>
        <v>11.27808</v>
      </c>
      <c r="M66" s="26">
        <v>7</v>
      </c>
    </row>
    <row r="67" spans="1:13" ht="19.5" customHeight="1">
      <c r="A67" s="5">
        <v>42</v>
      </c>
      <c r="B67" s="5" t="s">
        <v>104</v>
      </c>
      <c r="C67" s="5" t="s">
        <v>35</v>
      </c>
      <c r="D67" s="5" t="s">
        <v>93</v>
      </c>
      <c r="E67" s="5">
        <v>74</v>
      </c>
      <c r="F67" s="5" t="s">
        <v>114</v>
      </c>
      <c r="G67" s="5" t="s">
        <v>97</v>
      </c>
      <c r="H67" s="15">
        <v>15</v>
      </c>
      <c r="I67" s="15"/>
      <c r="J67" s="5">
        <v>0.7529</v>
      </c>
      <c r="K67" s="15">
        <f t="shared" si="4"/>
        <v>11.2935</v>
      </c>
      <c r="L67" s="15">
        <f>K67</f>
        <v>11.2935</v>
      </c>
      <c r="M67" s="26">
        <v>8</v>
      </c>
    </row>
    <row r="68" spans="1:13" ht="19.5" customHeight="1">
      <c r="A68" s="5">
        <v>47</v>
      </c>
      <c r="B68" s="5" t="s">
        <v>143</v>
      </c>
      <c r="C68" s="5" t="s">
        <v>26</v>
      </c>
      <c r="D68" s="5" t="s">
        <v>93</v>
      </c>
      <c r="E68" s="5">
        <v>45</v>
      </c>
      <c r="F68" s="5" t="s">
        <v>114</v>
      </c>
      <c r="G68" s="5" t="s">
        <v>97</v>
      </c>
      <c r="H68" s="15">
        <v>13.8</v>
      </c>
      <c r="I68" s="15"/>
      <c r="J68" s="5">
        <v>0.9169</v>
      </c>
      <c r="K68" s="15">
        <f t="shared" si="4"/>
        <v>12.653220000000001</v>
      </c>
      <c r="L68" s="15">
        <f>K68</f>
        <v>12.653220000000001</v>
      </c>
      <c r="M68" s="26">
        <v>9</v>
      </c>
    </row>
    <row r="69" spans="1:13" ht="19.5" customHeight="1">
      <c r="A69" s="5">
        <v>38</v>
      </c>
      <c r="B69" s="5" t="s">
        <v>28</v>
      </c>
      <c r="C69" s="5" t="s">
        <v>29</v>
      </c>
      <c r="D69" s="5" t="s">
        <v>93</v>
      </c>
      <c r="E69" s="5">
        <v>50</v>
      </c>
      <c r="F69" s="5" t="s">
        <v>114</v>
      </c>
      <c r="G69" s="5" t="s">
        <v>91</v>
      </c>
      <c r="H69" s="15" t="s">
        <v>5</v>
      </c>
      <c r="I69" s="15"/>
      <c r="J69" s="5"/>
      <c r="K69" s="15"/>
      <c r="L69" s="15"/>
      <c r="M69" s="26"/>
    </row>
  </sheetData>
  <sheetProtection/>
  <mergeCells count="2">
    <mergeCell ref="A1:K1"/>
    <mergeCell ref="A2:K2"/>
  </mergeCells>
  <printOptions/>
  <pageMargins left="0.7480314960629921" right="0.35433070866141736" top="0.3937007874015748" bottom="0.1968503937007874" header="0.11811023622047245" footer="0.1968503937007874"/>
  <pageSetup horizontalDpi="600" verticalDpi="600" orientation="portrait" paperSize="9" r:id="rId1"/>
  <headerFooter alignWithMargins="0">
    <oddHeader>&amp;R&amp;"Arial,Bold"&amp;A&amp;"Arial,Regular"  &amp;P psl.</oddHead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federacija2</cp:lastModifiedBy>
  <cp:lastPrinted>2010-03-20T18:53:05Z</cp:lastPrinted>
  <dcterms:created xsi:type="dcterms:W3CDTF">2001-01-26T12:13:25Z</dcterms:created>
  <dcterms:modified xsi:type="dcterms:W3CDTF">2010-03-22T06:42:27Z</dcterms:modified>
  <cp:category/>
  <cp:version/>
  <cp:contentType/>
  <cp:contentStatus/>
</cp:coreProperties>
</file>