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0335" windowHeight="7785" activeTab="5"/>
  </bookViews>
  <sheets>
    <sheet name="Dal. sarasas" sheetId="1" r:id="rId1"/>
    <sheet name="100MV" sheetId="2" r:id="rId2"/>
    <sheet name="400važiavimas" sheetId="3" r:id="rId3"/>
    <sheet name="400MV" sheetId="4" r:id="rId4"/>
    <sheet name="TolisM" sheetId="5" r:id="rId5"/>
    <sheet name="TolisV" sheetId="6" r:id="rId6"/>
    <sheet name="RutM" sheetId="7" r:id="rId7"/>
    <sheet name="Diskas V" sheetId="8" r:id="rId8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<sst xmlns="http://schemas.openxmlformats.org/spreadsheetml/2006/main" count="569" uniqueCount="195">
  <si>
    <t>Vardas</t>
  </si>
  <si>
    <t>Pavardė</t>
  </si>
  <si>
    <t>Komanda</t>
  </si>
  <si>
    <t>Grupė</t>
  </si>
  <si>
    <t>Koef.</t>
  </si>
  <si>
    <t>Gal.rez.</t>
  </si>
  <si>
    <t>Rezultatas</t>
  </si>
  <si>
    <t>B1</t>
  </si>
  <si>
    <t>B2</t>
  </si>
  <si>
    <t>Garunkšnytė</t>
  </si>
  <si>
    <t>Dal. nr</t>
  </si>
  <si>
    <t>Dal. Nr.</t>
  </si>
  <si>
    <t xml:space="preserve">400 m  </t>
  </si>
  <si>
    <t>Moterys</t>
  </si>
  <si>
    <t>SK "Šarūnas" Vilnius</t>
  </si>
  <si>
    <t>SK "Šviesa" Panevėžys</t>
  </si>
  <si>
    <t>Vyrai</t>
  </si>
  <si>
    <t xml:space="preserve">Aušra </t>
  </si>
  <si>
    <t>Šuolis į tolį</t>
  </si>
  <si>
    <t xml:space="preserve">Kęstutis </t>
  </si>
  <si>
    <t>Erikas</t>
  </si>
  <si>
    <t>Sebežovas</t>
  </si>
  <si>
    <t>SK "Mes" Kaunas</t>
  </si>
  <si>
    <t>Gediminas</t>
  </si>
  <si>
    <t>Gaubas</t>
  </si>
  <si>
    <t>Bartkėnas</t>
  </si>
  <si>
    <t>SK "Sveikata" Kaunas</t>
  </si>
  <si>
    <t>Arūnas</t>
  </si>
  <si>
    <t>Tareila</t>
  </si>
  <si>
    <t>Deividas</t>
  </si>
  <si>
    <t>Kirsanovas</t>
  </si>
  <si>
    <t xml:space="preserve">Deividas </t>
  </si>
  <si>
    <t>Kristina</t>
  </si>
  <si>
    <t>Mačiutaitė</t>
  </si>
  <si>
    <t>Finalinis bėgimas</t>
  </si>
  <si>
    <t>Gluosnė</t>
  </si>
  <si>
    <t>Norkutė</t>
  </si>
  <si>
    <t>B3</t>
  </si>
  <si>
    <t xml:space="preserve">LR čempionatas "Lietuvos "LIONS" klubų asociacijos gubernatoriaus taurei laimėti" </t>
  </si>
  <si>
    <t xml:space="preserve">LR čempionatas "Lietuvos "LIONS" klubų asociacijos  </t>
  </si>
  <si>
    <t>gubernatoriaus taurei laimėti"</t>
  </si>
  <si>
    <t xml:space="preserve">100 m  </t>
  </si>
  <si>
    <t>100 m</t>
  </si>
  <si>
    <t>SK "Santaka" Kaunas</t>
  </si>
  <si>
    <t>Tomas</t>
  </si>
  <si>
    <t>Kairys</t>
  </si>
  <si>
    <t>Gintaras</t>
  </si>
  <si>
    <t>Danielius</t>
  </si>
  <si>
    <t>Finalinis važiavimas</t>
  </si>
  <si>
    <t>T54</t>
  </si>
  <si>
    <t>Jevgenijus</t>
  </si>
  <si>
    <t>Pyževskis</t>
  </si>
  <si>
    <t>Rutulys</t>
  </si>
  <si>
    <t>Svetlana</t>
  </si>
  <si>
    <t>Bakanovaitė</t>
  </si>
  <si>
    <t>Julius</t>
  </si>
  <si>
    <t>Paplauskas</t>
  </si>
  <si>
    <t>Bronislavas</t>
  </si>
  <si>
    <t>Giržadas</t>
  </si>
  <si>
    <t>F44</t>
  </si>
  <si>
    <t>F46</t>
  </si>
  <si>
    <t>F38</t>
  </si>
  <si>
    <t>SK "Alytupis" Alytus</t>
  </si>
  <si>
    <t>Ramunė</t>
  </si>
  <si>
    <t>Adomaitienė</t>
  </si>
  <si>
    <t>F54</t>
  </si>
  <si>
    <t>SK "Žuvėdra" Klaipėda</t>
  </si>
  <si>
    <t>SK "Entuziastas" Šiauliai</t>
  </si>
  <si>
    <t>Gluosnė Norkutė</t>
  </si>
  <si>
    <t>Aušra Garunkšnytė</t>
  </si>
  <si>
    <t>Arūnas Tareila</t>
  </si>
  <si>
    <t>LASF sporto klubas "Šarūnas" Vilnius</t>
  </si>
  <si>
    <t>LASF sporto klubas "Mes" Kaunas</t>
  </si>
  <si>
    <t>Gintaras Danielius</t>
  </si>
  <si>
    <t>Gediminas Gaubas</t>
  </si>
  <si>
    <t>Deividas Kirsanovas</t>
  </si>
  <si>
    <t>Erikas Sebežovas</t>
  </si>
  <si>
    <t>Julius Paplauskas</t>
  </si>
  <si>
    <t>LASF sporto klubas "Sveikata" Kaunas</t>
  </si>
  <si>
    <t>Bronislavas Giržadas</t>
  </si>
  <si>
    <t>Kristina Mačiutaitė</t>
  </si>
  <si>
    <t>LASF sporto klubas "Šviesa" Panevėžys</t>
  </si>
  <si>
    <t>Dal. Sk.</t>
  </si>
  <si>
    <t>LNSF sporto klubų sportininkai</t>
  </si>
  <si>
    <t>Jevgenijus Pyževskis</t>
  </si>
  <si>
    <t>Tomas Kairys</t>
  </si>
  <si>
    <t>Ramunė Adomaitienė</t>
  </si>
  <si>
    <t>Diana Bartkėnienė</t>
  </si>
  <si>
    <t>Kėstutis Bartkėnas</t>
  </si>
  <si>
    <t>Giedrius Marčiulionis</t>
  </si>
  <si>
    <t>Modesta Manionytė</t>
  </si>
  <si>
    <t>Modesta</t>
  </si>
  <si>
    <t>Manionytė</t>
  </si>
  <si>
    <t>Giedrius</t>
  </si>
  <si>
    <t>Marčiulionis</t>
  </si>
  <si>
    <t>Diana</t>
  </si>
  <si>
    <t>Bartkėnienė</t>
  </si>
  <si>
    <t>Raminta Matulevičiūtė</t>
  </si>
  <si>
    <t>Tilindis</t>
  </si>
  <si>
    <t>Lengvoji atletika   2011-07-23 Kaunas</t>
  </si>
  <si>
    <t>SK "Šaltinis" Vilnius</t>
  </si>
  <si>
    <t>Arnoldas</t>
  </si>
  <si>
    <t>Januškevičius</t>
  </si>
  <si>
    <t>Diskas</t>
  </si>
  <si>
    <t>Olegas</t>
  </si>
  <si>
    <t>Dlugovskij</t>
  </si>
  <si>
    <t>Robertas</t>
  </si>
  <si>
    <t>Antropikas</t>
  </si>
  <si>
    <t>Vytautas</t>
  </si>
  <si>
    <t>Girnius</t>
  </si>
  <si>
    <t>Streigys</t>
  </si>
  <si>
    <t>Žilinskas</t>
  </si>
  <si>
    <t>Ilona</t>
  </si>
  <si>
    <t>Mielkaitytė</t>
  </si>
  <si>
    <t>Rūta</t>
  </si>
  <si>
    <t>Sidaravičiūtė</t>
  </si>
  <si>
    <t>LASF sporto klubas "Šaltinis" Vilnius</t>
  </si>
  <si>
    <t>Robertas Antropikas</t>
  </si>
  <si>
    <t>Olegas Dlugovskij</t>
  </si>
  <si>
    <t>Paulius Aleksandravičius</t>
  </si>
  <si>
    <t>Linas Kulikevičius</t>
  </si>
  <si>
    <t>Modestas Grauslys</t>
  </si>
  <si>
    <t>Antanas Čepas</t>
  </si>
  <si>
    <t>Arnoldas Januškevičius</t>
  </si>
  <si>
    <t>Paulius</t>
  </si>
  <si>
    <t>Aleksandravičius</t>
  </si>
  <si>
    <t>Linas</t>
  </si>
  <si>
    <t>Kulikevičius</t>
  </si>
  <si>
    <t>Modestas</t>
  </si>
  <si>
    <t>Grauslys</t>
  </si>
  <si>
    <t>Marija Ščerbakova</t>
  </si>
  <si>
    <t>Marija</t>
  </si>
  <si>
    <t>Ščerbakova</t>
  </si>
  <si>
    <t>Rūta Sidaravičiūtė</t>
  </si>
  <si>
    <t>Vytautas Girnius</t>
  </si>
  <si>
    <t>Julius Streigys</t>
  </si>
  <si>
    <t>Kęstutis Žilinskas</t>
  </si>
  <si>
    <t>Ilona Mielkaitytė</t>
  </si>
  <si>
    <t>LASF sporto klubas "Vyžuonaitis" Utena</t>
  </si>
  <si>
    <t>Tomas Žilinskas</t>
  </si>
  <si>
    <t>Saulius Narūnas</t>
  </si>
  <si>
    <t>Oreta Strazdauskaitė</t>
  </si>
  <si>
    <t>Deividas Tilindis</t>
  </si>
  <si>
    <t>Oreta</t>
  </si>
  <si>
    <t>Strazdauskaitė</t>
  </si>
  <si>
    <t>SK "Vyžuonaitis" Utena</t>
  </si>
  <si>
    <t xml:space="preserve">Saulius </t>
  </si>
  <si>
    <t>Narūnas</t>
  </si>
  <si>
    <t>Raminta</t>
  </si>
  <si>
    <t>Matulevičiūtė</t>
  </si>
  <si>
    <t>SK "Šarūnas"</t>
  </si>
  <si>
    <t>Saulius</t>
  </si>
  <si>
    <t>Sk "Vyžuonaitis" Utena</t>
  </si>
  <si>
    <t>Andrej</t>
  </si>
  <si>
    <t>Daškevič</t>
  </si>
  <si>
    <t>Jurij</t>
  </si>
  <si>
    <t>Savickij</t>
  </si>
  <si>
    <t>LNSF</t>
  </si>
  <si>
    <t>Marius</t>
  </si>
  <si>
    <t>Datenis</t>
  </si>
  <si>
    <t>SK "Vilnis" Vilnius</t>
  </si>
  <si>
    <t>Ernestas</t>
  </si>
  <si>
    <t>Česonis</t>
  </si>
  <si>
    <t>Antanas</t>
  </si>
  <si>
    <t>Vaičiulis</t>
  </si>
  <si>
    <t>Justas</t>
  </si>
  <si>
    <t>Chmieliauskas</t>
  </si>
  <si>
    <t>T46</t>
  </si>
  <si>
    <t>Marius Datenis</t>
  </si>
  <si>
    <t>Ernestas Česonis</t>
  </si>
  <si>
    <t>Antanas Vaičiulis</t>
  </si>
  <si>
    <t>Justas Chmieliauskas</t>
  </si>
  <si>
    <t>Andrej Daškevič</t>
  </si>
  <si>
    <t>Jurij Savickij</t>
  </si>
  <si>
    <t>Eilė</t>
  </si>
  <si>
    <t>Irena Perminienė</t>
  </si>
  <si>
    <t>Gintaras Kalesnykas</t>
  </si>
  <si>
    <t>Donatas Dundzys</t>
  </si>
  <si>
    <t>Taškai</t>
  </si>
  <si>
    <t>T34</t>
  </si>
  <si>
    <t>T37</t>
  </si>
  <si>
    <t>F37</t>
  </si>
  <si>
    <t>F35</t>
  </si>
  <si>
    <t>Vieta</t>
  </si>
  <si>
    <t>DNS</t>
  </si>
  <si>
    <t>1:12,43</t>
  </si>
  <si>
    <t>1:22,39</t>
  </si>
  <si>
    <t>1:28,18</t>
  </si>
  <si>
    <t>57,53</t>
  </si>
  <si>
    <t>1:01,24</t>
  </si>
  <si>
    <t>1:07,78</t>
  </si>
  <si>
    <t>1:10,17</t>
  </si>
  <si>
    <t>1:11,91</t>
  </si>
  <si>
    <t>X</t>
  </si>
  <si>
    <t>-</t>
  </si>
</sst>
</file>

<file path=xl/styles.xml><?xml version="1.0" encoding="utf-8"?>
<styleSheet xmlns="http://schemas.openxmlformats.org/spreadsheetml/2006/main">
  <numFmts count="3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\-mm\-dd;@"/>
    <numFmt numFmtId="173" formatCode="[$-427]yyyy\ &quot;m.&quot;\ mmmm\ d\ &quot;d.&quot;"/>
    <numFmt numFmtId="174" formatCode="0.0"/>
    <numFmt numFmtId="175" formatCode="m:ss.00"/>
    <numFmt numFmtId="176" formatCode="&quot;€&quot;\ #,##0_-;&quot;€&quot;\ #,##0\-"/>
    <numFmt numFmtId="177" formatCode="&quot;€&quot;\ #,##0_-;[Red]&quot;€&quot;\ #,##0\-"/>
    <numFmt numFmtId="178" formatCode="&quot;€&quot;\ #,##0.00_-;&quot;€&quot;\ #,##0.00\-"/>
    <numFmt numFmtId="179" formatCode="&quot;€&quot;\ #,##0.00_-;[Red]&quot;€&quot;\ #,##0.00\-"/>
    <numFmt numFmtId="180" formatCode="_-&quot;€&quot;\ * #,##0_-;_-&quot;€&quot;\ * #,##0\-;_-&quot;€&quot;\ * &quot;-&quot;_-;_-@_-"/>
    <numFmt numFmtId="181" formatCode="_-* #,##0_-;_-* #,##0\-;_-* &quot;-&quot;_-;_-@_-"/>
    <numFmt numFmtId="182" formatCode="_-&quot;€&quot;\ * #,##0.00_-;_-&quot;€&quot;\ * #,##0.00\-;_-&quot;€&quot;\ * &quot;-&quot;??_-;_-@_-"/>
    <numFmt numFmtId="183" formatCode="_-* #,##0.00_-;_-* #,##0.00\-;_-* &quot;-&quot;??_-;_-@_-"/>
    <numFmt numFmtId="184" formatCode="0.000"/>
    <numFmt numFmtId="185" formatCode="0.0000"/>
    <numFmt numFmtId="186" formatCode="mm:ss.00"/>
    <numFmt numFmtId="187" formatCode="hh:mm;@"/>
    <numFmt numFmtId="188" formatCode="0.00000"/>
    <numFmt numFmtId="189" formatCode="0.000000"/>
    <numFmt numFmtId="190" formatCode="0.0000000"/>
  </numFmts>
  <fonts count="41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6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sz val="11"/>
      <name val="Arial"/>
      <family val="0"/>
    </font>
    <font>
      <b/>
      <sz val="10"/>
      <color indexed="9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4" applyNumberFormat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7" borderId="4" applyNumberFormat="0" applyAlignment="0" applyProtection="0"/>
    <xf numFmtId="0" fontId="37" fillId="20" borderId="6" applyNumberFormat="0" applyAlignment="0" applyProtection="0"/>
    <xf numFmtId="0" fontId="40" fillId="0" borderId="0" applyNumberFormat="0" applyFill="0" applyBorder="0" applyAlignment="0" applyProtection="0"/>
    <xf numFmtId="0" fontId="34" fillId="7" borderId="4" applyNumberFormat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0" fillId="23" borderId="8" applyNumberFormat="0" applyFont="0" applyAlignment="0" applyProtection="0"/>
    <xf numFmtId="0" fontId="37" fillId="20" borderId="6" applyNumberFormat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0" fillId="23" borderId="8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4" applyNumberFormat="0" applyAlignment="0" applyProtection="0"/>
    <xf numFmtId="0" fontId="39" fillId="0" borderId="9" applyNumberFormat="0" applyFill="0" applyAlignment="0" applyProtection="0"/>
    <xf numFmtId="0" fontId="35" fillId="0" borderId="7" applyNumberFormat="0" applyFill="0" applyAlignment="0" applyProtection="0"/>
    <xf numFmtId="0" fontId="28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5" fillId="0" borderId="11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2" fontId="14" fillId="0" borderId="12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2" fontId="14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4" fontId="7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2" fontId="14" fillId="0" borderId="16" xfId="0" applyNumberFormat="1" applyFont="1" applyFill="1" applyBorder="1" applyAlignment="1">
      <alignment horizontal="center"/>
    </xf>
    <xf numFmtId="2" fontId="14" fillId="0" borderId="15" xfId="0" applyNumberFormat="1" applyFont="1" applyFill="1" applyBorder="1" applyAlignment="1">
      <alignment horizontal="center"/>
    </xf>
    <xf numFmtId="2" fontId="14" fillId="0" borderId="17" xfId="0" applyNumberFormat="1" applyFont="1" applyFill="1" applyBorder="1" applyAlignment="1">
      <alignment horizontal="center"/>
    </xf>
    <xf numFmtId="2" fontId="15" fillId="0" borderId="18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0" fontId="3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/>
    </xf>
    <xf numFmtId="2" fontId="6" fillId="0" borderId="19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 horizontal="center"/>
    </xf>
    <xf numFmtId="17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174" fontId="1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49" fontId="13" fillId="0" borderId="10" xfId="0" applyNumberFormat="1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49" fontId="13" fillId="0" borderId="20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49" fontId="13" fillId="0" borderId="23" xfId="0" applyNumberFormat="1" applyFont="1" applyFill="1" applyBorder="1" applyAlignment="1">
      <alignment horizontal="center" vertical="center"/>
    </xf>
    <xf numFmtId="49" fontId="13" fillId="0" borderId="24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9" fillId="0" borderId="0" xfId="0" applyFont="1" applyAlignment="1">
      <alignment horizontal="left"/>
    </xf>
    <xf numFmtId="184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 vertical="center"/>
    </xf>
    <xf numFmtId="1" fontId="16" fillId="0" borderId="19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/>
    </xf>
    <xf numFmtId="1" fontId="15" fillId="0" borderId="18" xfId="0" applyNumberFormat="1" applyFont="1" applyFill="1" applyBorder="1" applyAlignment="1">
      <alignment horizontal="center"/>
    </xf>
    <xf numFmtId="0" fontId="16" fillId="0" borderId="19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1" fontId="16" fillId="0" borderId="10" xfId="0" applyNumberFormat="1" applyFont="1" applyFill="1" applyBorder="1" applyAlignment="1">
      <alignment horizontal="center"/>
    </xf>
    <xf numFmtId="184" fontId="6" fillId="24" borderId="10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0" fontId="6" fillId="24" borderId="19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74" fontId="1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175" fontId="1" fillId="0" borderId="10" xfId="0" applyNumberFormat="1" applyFont="1" applyFill="1" applyBorder="1" applyAlignment="1">
      <alignment horizontal="center"/>
    </xf>
    <xf numFmtId="1" fontId="16" fillId="0" borderId="25" xfId="0" applyNumberFormat="1" applyFont="1" applyFill="1" applyBorder="1" applyAlignment="1">
      <alignment horizontal="center"/>
    </xf>
  </cellXfs>
  <cellStyles count="90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Bad" xfId="62"/>
    <cellStyle name="Blogas" xfId="63"/>
    <cellStyle name="Calculation" xfId="64"/>
    <cellStyle name="Check Cell" xfId="65"/>
    <cellStyle name="Comma" xfId="66"/>
    <cellStyle name="Comma [0]" xfId="67"/>
    <cellStyle name="Currency" xfId="68"/>
    <cellStyle name="Currency [0]" xfId="69"/>
    <cellStyle name="Explanatory Text" xfId="70"/>
    <cellStyle name="Followed Hyperlink" xfId="71"/>
    <cellStyle name="Gera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Išvestis" xfId="80"/>
    <cellStyle name="Įspėjimo tekstas" xfId="81"/>
    <cellStyle name="Įvestis" xfId="82"/>
    <cellStyle name="Linked Cell" xfId="83"/>
    <cellStyle name="Neutral" xfId="84"/>
    <cellStyle name="Neutralus" xfId="85"/>
    <cellStyle name="Note" xfId="86"/>
    <cellStyle name="Output" xfId="87"/>
    <cellStyle name="Paryškinimas 1" xfId="88"/>
    <cellStyle name="Paryškinimas 2" xfId="89"/>
    <cellStyle name="Paryškinimas 3" xfId="90"/>
    <cellStyle name="Paryškinimas 4" xfId="91"/>
    <cellStyle name="Paryškinimas 5" xfId="92"/>
    <cellStyle name="Paryškinimas 6" xfId="93"/>
    <cellStyle name="Pastaba" xfId="94"/>
    <cellStyle name="Pavadinimas" xfId="95"/>
    <cellStyle name="Percent" xfId="96"/>
    <cellStyle name="Skaičiavimas" xfId="97"/>
    <cellStyle name="Suma" xfId="98"/>
    <cellStyle name="Susietas langelis" xfId="99"/>
    <cellStyle name="Tikrinimo langelis" xfId="100"/>
    <cellStyle name="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7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00390625" style="66" customWidth="1"/>
    <col min="2" max="2" width="35.421875" style="0" bestFit="1" customWidth="1"/>
    <col min="3" max="3" width="9.140625" style="91" customWidth="1"/>
  </cols>
  <sheetData>
    <row r="3" spans="1:2" ht="14.25">
      <c r="A3" s="66" t="s">
        <v>82</v>
      </c>
      <c r="B3" t="s">
        <v>116</v>
      </c>
    </row>
    <row r="5" spans="2:3" ht="14.25">
      <c r="B5" t="s">
        <v>68</v>
      </c>
      <c r="C5" s="91">
        <v>1</v>
      </c>
    </row>
    <row r="6" spans="2:3" ht="14.25">
      <c r="B6" t="s">
        <v>117</v>
      </c>
      <c r="C6" s="91">
        <v>2</v>
      </c>
    </row>
    <row r="7" spans="2:3" ht="14.25">
      <c r="B7" t="s">
        <v>69</v>
      </c>
      <c r="C7" s="91">
        <v>3</v>
      </c>
    </row>
    <row r="8" spans="2:3" ht="14.25">
      <c r="B8" t="s">
        <v>118</v>
      </c>
      <c r="C8" s="91">
        <v>4</v>
      </c>
    </row>
    <row r="9" spans="2:3" ht="14.25">
      <c r="B9" t="s">
        <v>123</v>
      </c>
      <c r="C9" s="91">
        <v>5</v>
      </c>
    </row>
    <row r="11" ht="14.25">
      <c r="B11" t="s">
        <v>72</v>
      </c>
    </row>
    <row r="13" spans="2:3" ht="14.25">
      <c r="B13" t="s">
        <v>73</v>
      </c>
      <c r="C13" s="91">
        <v>6</v>
      </c>
    </row>
    <row r="14" spans="2:3" ht="14.25">
      <c r="B14" t="s">
        <v>74</v>
      </c>
      <c r="C14" s="91">
        <v>7</v>
      </c>
    </row>
    <row r="15" spans="2:3" ht="14.25">
      <c r="B15" t="s">
        <v>75</v>
      </c>
      <c r="C15" s="91">
        <v>8</v>
      </c>
    </row>
    <row r="16" spans="2:3" ht="14.25">
      <c r="B16" t="s">
        <v>89</v>
      </c>
      <c r="C16" s="91">
        <v>9</v>
      </c>
    </row>
    <row r="17" spans="2:3" ht="14.25">
      <c r="B17" t="s">
        <v>76</v>
      </c>
      <c r="C17" s="91">
        <v>10</v>
      </c>
    </row>
    <row r="18" spans="2:3" ht="14.25">
      <c r="B18" t="s">
        <v>77</v>
      </c>
      <c r="C18" s="91">
        <v>11</v>
      </c>
    </row>
    <row r="19" spans="2:3" ht="14.25">
      <c r="B19" t="s">
        <v>90</v>
      </c>
      <c r="C19" s="91">
        <v>12</v>
      </c>
    </row>
    <row r="20" spans="2:3" ht="14.25">
      <c r="B20" t="s">
        <v>119</v>
      </c>
      <c r="C20" s="91">
        <v>13</v>
      </c>
    </row>
    <row r="21" spans="2:3" ht="14.25">
      <c r="B21" t="s">
        <v>122</v>
      </c>
      <c r="C21" s="91">
        <v>14</v>
      </c>
    </row>
    <row r="22" spans="2:3" ht="14.25">
      <c r="B22" t="s">
        <v>121</v>
      </c>
      <c r="C22" s="91">
        <v>15</v>
      </c>
    </row>
    <row r="23" spans="2:3" ht="14.25">
      <c r="B23" t="s">
        <v>120</v>
      </c>
      <c r="C23" s="91">
        <v>16</v>
      </c>
    </row>
    <row r="24" spans="2:3" ht="14.25">
      <c r="B24" t="s">
        <v>54</v>
      </c>
      <c r="C24" s="91">
        <v>57</v>
      </c>
    </row>
    <row r="26" ht="14.25">
      <c r="B26" t="s">
        <v>138</v>
      </c>
    </row>
    <row r="28" spans="2:3" ht="14.25">
      <c r="B28" t="s">
        <v>139</v>
      </c>
      <c r="C28" s="91">
        <v>17</v>
      </c>
    </row>
    <row r="29" spans="2:3" ht="14.25">
      <c r="B29" t="s">
        <v>70</v>
      </c>
      <c r="C29" s="91">
        <v>18</v>
      </c>
    </row>
    <row r="31" ht="14.25">
      <c r="B31" t="s">
        <v>71</v>
      </c>
    </row>
    <row r="33" spans="2:3" ht="14.25">
      <c r="B33" t="s">
        <v>140</v>
      </c>
      <c r="C33" s="91">
        <v>19</v>
      </c>
    </row>
    <row r="34" spans="2:3" ht="14.25">
      <c r="B34" t="s">
        <v>141</v>
      </c>
      <c r="C34" s="91">
        <v>20</v>
      </c>
    </row>
    <row r="35" spans="2:3" ht="14.25">
      <c r="B35" t="s">
        <v>97</v>
      </c>
      <c r="C35" s="91">
        <v>22</v>
      </c>
    </row>
    <row r="36" spans="2:3" ht="14.25">
      <c r="B36" t="s">
        <v>142</v>
      </c>
      <c r="C36" s="91">
        <v>21</v>
      </c>
    </row>
    <row r="39" ht="14.25">
      <c r="B39" t="s">
        <v>78</v>
      </c>
    </row>
    <row r="41" spans="2:3" ht="14.25">
      <c r="B41" t="s">
        <v>133</v>
      </c>
      <c r="C41" s="91">
        <v>23</v>
      </c>
    </row>
    <row r="42" spans="2:3" ht="14.25">
      <c r="B42" t="s">
        <v>79</v>
      </c>
      <c r="C42" s="91">
        <v>24</v>
      </c>
    </row>
    <row r="43" spans="2:3" ht="14.25">
      <c r="B43" t="s">
        <v>135</v>
      </c>
      <c r="C43" s="91">
        <v>25</v>
      </c>
    </row>
    <row r="44" spans="2:3" ht="14.25">
      <c r="B44" t="s">
        <v>136</v>
      </c>
      <c r="C44" s="91">
        <v>26</v>
      </c>
    </row>
    <row r="45" spans="2:3" ht="14.25">
      <c r="B45" t="s">
        <v>137</v>
      </c>
      <c r="C45" s="91">
        <v>27</v>
      </c>
    </row>
    <row r="46" spans="2:3" ht="14.25">
      <c r="B46" t="s">
        <v>134</v>
      </c>
      <c r="C46" s="91">
        <v>28</v>
      </c>
    </row>
    <row r="47" spans="2:3" ht="14.25">
      <c r="B47" t="s">
        <v>80</v>
      </c>
      <c r="C47" s="91">
        <v>29</v>
      </c>
    </row>
    <row r="48" spans="2:3" ht="14.25">
      <c r="B48" t="s">
        <v>87</v>
      </c>
      <c r="C48" s="91">
        <v>30</v>
      </c>
    </row>
    <row r="49" spans="2:3" ht="14.25">
      <c r="B49" t="s">
        <v>88</v>
      </c>
      <c r="C49" s="91">
        <v>31</v>
      </c>
    </row>
    <row r="52" ht="14.25">
      <c r="B52" t="s">
        <v>81</v>
      </c>
    </row>
    <row r="54" spans="2:3" ht="14.25">
      <c r="B54" t="s">
        <v>130</v>
      </c>
      <c r="C54" s="91">
        <v>37</v>
      </c>
    </row>
    <row r="56" ht="14.25">
      <c r="B56" t="s">
        <v>83</v>
      </c>
    </row>
    <row r="58" spans="2:3" ht="14.25">
      <c r="B58" t="s">
        <v>168</v>
      </c>
      <c r="C58" s="91">
        <v>42</v>
      </c>
    </row>
    <row r="59" spans="2:3" ht="14.25">
      <c r="B59" t="s">
        <v>169</v>
      </c>
      <c r="C59" s="91">
        <v>47</v>
      </c>
    </row>
    <row r="60" spans="2:3" ht="14.25">
      <c r="B60" t="s">
        <v>84</v>
      </c>
      <c r="C60" s="91">
        <v>45</v>
      </c>
    </row>
    <row r="61" spans="2:3" ht="14.25">
      <c r="B61" t="s">
        <v>170</v>
      </c>
      <c r="C61" s="91">
        <v>51</v>
      </c>
    </row>
    <row r="62" spans="2:3" ht="14.25">
      <c r="B62" t="s">
        <v>85</v>
      </c>
      <c r="C62" s="91">
        <v>52</v>
      </c>
    </row>
    <row r="63" spans="2:3" ht="14.25">
      <c r="B63" t="s">
        <v>86</v>
      </c>
      <c r="C63" s="91">
        <v>53</v>
      </c>
    </row>
    <row r="64" spans="2:3" ht="14.25">
      <c r="B64" t="s">
        <v>171</v>
      </c>
      <c r="C64" s="91">
        <v>54</v>
      </c>
    </row>
    <row r="65" spans="2:3" ht="14.25">
      <c r="B65" t="s">
        <v>172</v>
      </c>
      <c r="C65" s="91">
        <v>55</v>
      </c>
    </row>
    <row r="66" spans="2:3" ht="14.25">
      <c r="B66" t="s">
        <v>173</v>
      </c>
      <c r="C66" s="91">
        <v>56</v>
      </c>
    </row>
    <row r="70" spans="1:4" ht="12.75">
      <c r="A70" s="24">
        <v>59</v>
      </c>
      <c r="B70" s="34" t="s">
        <v>175</v>
      </c>
      <c r="C70" s="20" t="s">
        <v>65</v>
      </c>
      <c r="D70" s="37" t="s">
        <v>67</v>
      </c>
    </row>
    <row r="71" spans="1:4" ht="12.75">
      <c r="A71" s="24">
        <v>61</v>
      </c>
      <c r="B71" s="34" t="s">
        <v>176</v>
      </c>
      <c r="C71" s="20" t="s">
        <v>60</v>
      </c>
      <c r="D71" s="37" t="s">
        <v>43</v>
      </c>
    </row>
    <row r="72" spans="1:4" ht="12.75">
      <c r="A72" s="24">
        <v>65</v>
      </c>
      <c r="B72" s="34" t="s">
        <v>177</v>
      </c>
      <c r="C72" s="20" t="s">
        <v>61</v>
      </c>
      <c r="D72" s="37" t="s">
        <v>62</v>
      </c>
    </row>
  </sheetData>
  <sheetProtection/>
  <printOptions horizontalCentered="1"/>
  <pageMargins left="0.75" right="0.75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showZeros="0" zoomScalePageLayoutView="0" workbookViewId="0" topLeftCell="A13">
      <selection activeCell="A7" sqref="A7"/>
    </sheetView>
  </sheetViews>
  <sheetFormatPr defaultColWidth="9.140625" defaultRowHeight="12.75"/>
  <cols>
    <col min="1" max="1" width="8.57421875" style="76" customWidth="1"/>
    <col min="2" max="2" width="7.7109375" style="19" hidden="1" customWidth="1"/>
    <col min="3" max="3" width="10.00390625" style="77" customWidth="1"/>
    <col min="4" max="4" width="14.7109375" style="72" customWidth="1"/>
    <col min="5" max="5" width="6.57421875" style="8" customWidth="1"/>
    <col min="6" max="6" width="19.57421875" style="72" customWidth="1"/>
    <col min="7" max="7" width="9.28125" style="8" bestFit="1" customWidth="1"/>
    <col min="8" max="8" width="4.8515625" style="8" bestFit="1" customWidth="1"/>
    <col min="9" max="9" width="7.8515625" style="8" customWidth="1"/>
    <col min="10" max="16384" width="9.140625" style="72" customWidth="1"/>
  </cols>
  <sheetData>
    <row r="1" spans="1:6" s="6" customFormat="1" ht="20.25">
      <c r="A1" s="22" t="s">
        <v>39</v>
      </c>
      <c r="B1" s="7"/>
      <c r="F1" s="60"/>
    </row>
    <row r="2" spans="1:6" s="64" customFormat="1" ht="20.25">
      <c r="A2" s="61"/>
      <c r="B2" s="62"/>
      <c r="C2" s="63"/>
      <c r="D2" s="63" t="s">
        <v>40</v>
      </c>
      <c r="F2" s="65"/>
    </row>
    <row r="3" spans="1:7" s="6" customFormat="1" ht="20.25">
      <c r="A3" s="22" t="s">
        <v>99</v>
      </c>
      <c r="B3" s="7"/>
      <c r="C3" s="71"/>
      <c r="D3" s="71"/>
      <c r="E3" s="32"/>
      <c r="F3" s="5"/>
      <c r="G3" s="31"/>
    </row>
    <row r="4" spans="1:10" s="6" customFormat="1" ht="20.25">
      <c r="A4" s="55"/>
      <c r="C4" s="22"/>
      <c r="D4" s="7"/>
      <c r="E4" s="1"/>
      <c r="G4" s="71"/>
      <c r="H4" s="71"/>
      <c r="I4" s="5"/>
      <c r="J4" s="31"/>
    </row>
    <row r="5" ht="12.75">
      <c r="J5" s="73"/>
    </row>
    <row r="6" spans="1:9" s="9" customFormat="1" ht="15" customHeight="1">
      <c r="A6" s="56"/>
      <c r="C6" s="29" t="s">
        <v>13</v>
      </c>
      <c r="E6" s="11"/>
      <c r="G6" s="10"/>
      <c r="H6" s="10"/>
      <c r="I6" s="11"/>
    </row>
    <row r="7" spans="1:9" s="9" customFormat="1" ht="15" customHeight="1">
      <c r="A7" s="56"/>
      <c r="C7" s="29" t="s">
        <v>41</v>
      </c>
      <c r="E7" s="11"/>
      <c r="G7" s="10"/>
      <c r="H7" s="10"/>
      <c r="I7" s="11"/>
    </row>
    <row r="8" spans="1:9" s="12" customFormat="1" ht="13.5" customHeight="1">
      <c r="A8" s="57"/>
      <c r="C8" s="12" t="s">
        <v>34</v>
      </c>
      <c r="E8" s="14"/>
      <c r="G8" s="13"/>
      <c r="H8" s="13"/>
      <c r="I8" s="14"/>
    </row>
    <row r="9" spans="1:9" s="45" customFormat="1" ht="23.25" customHeight="1">
      <c r="A9" s="58" t="s">
        <v>183</v>
      </c>
      <c r="B9" s="2" t="s">
        <v>11</v>
      </c>
      <c r="C9" s="97" t="s">
        <v>0</v>
      </c>
      <c r="D9" s="44" t="s">
        <v>1</v>
      </c>
      <c r="E9" s="46" t="s">
        <v>3</v>
      </c>
      <c r="F9" s="46" t="s">
        <v>2</v>
      </c>
      <c r="G9" s="46" t="s">
        <v>6</v>
      </c>
      <c r="H9" s="99" t="s">
        <v>4</v>
      </c>
      <c r="I9" s="99" t="s">
        <v>5</v>
      </c>
    </row>
    <row r="10" spans="1:10" s="17" customFormat="1" ht="16.5" customHeight="1">
      <c r="A10" s="59">
        <v>1</v>
      </c>
      <c r="B10" s="59">
        <v>1</v>
      </c>
      <c r="C10" s="95" t="s">
        <v>35</v>
      </c>
      <c r="D10" s="23" t="s">
        <v>36</v>
      </c>
      <c r="E10" s="67" t="s">
        <v>8</v>
      </c>
      <c r="F10" s="68" t="s">
        <v>100</v>
      </c>
      <c r="G10" s="74">
        <v>14.7</v>
      </c>
      <c r="H10" s="100"/>
      <c r="I10" s="100"/>
      <c r="J10" s="75"/>
    </row>
    <row r="11" spans="1:9" s="75" customFormat="1" ht="16.5" customHeight="1">
      <c r="A11" s="59">
        <v>2</v>
      </c>
      <c r="B11" s="59">
        <v>37</v>
      </c>
      <c r="C11" s="95" t="s">
        <v>131</v>
      </c>
      <c r="D11" s="23" t="s">
        <v>132</v>
      </c>
      <c r="E11" s="67" t="s">
        <v>8</v>
      </c>
      <c r="F11" s="68" t="s">
        <v>15</v>
      </c>
      <c r="G11" s="74">
        <v>15.81</v>
      </c>
      <c r="H11" s="100"/>
      <c r="I11" s="100"/>
    </row>
    <row r="12" spans="1:10" s="17" customFormat="1" ht="16.5" customHeight="1">
      <c r="A12" s="59">
        <v>3</v>
      </c>
      <c r="B12" s="59">
        <v>22</v>
      </c>
      <c r="C12" s="95" t="s">
        <v>148</v>
      </c>
      <c r="D12" s="23" t="s">
        <v>149</v>
      </c>
      <c r="E12" s="67" t="s">
        <v>8</v>
      </c>
      <c r="F12" s="68" t="s">
        <v>150</v>
      </c>
      <c r="G12" s="74">
        <v>16.02</v>
      </c>
      <c r="H12" s="100"/>
      <c r="I12" s="100"/>
      <c r="J12" s="75"/>
    </row>
    <row r="13" spans="1:10" s="75" customFormat="1" ht="16.5" customHeight="1">
      <c r="A13" s="15">
        <v>4</v>
      </c>
      <c r="B13" s="15">
        <v>12</v>
      </c>
      <c r="C13" s="96" t="s">
        <v>91</v>
      </c>
      <c r="D13" s="16" t="s">
        <v>92</v>
      </c>
      <c r="E13" s="20" t="s">
        <v>37</v>
      </c>
      <c r="F13" s="37" t="s">
        <v>22</v>
      </c>
      <c r="G13" s="21">
        <v>16.13</v>
      </c>
      <c r="H13" s="54"/>
      <c r="I13" s="54"/>
      <c r="J13" s="17"/>
    </row>
    <row r="14" spans="1:10" s="75" customFormat="1" ht="16.5" customHeight="1">
      <c r="A14" s="15"/>
      <c r="B14" s="15">
        <v>29</v>
      </c>
      <c r="C14" s="96" t="s">
        <v>32</v>
      </c>
      <c r="D14" s="16" t="s">
        <v>33</v>
      </c>
      <c r="E14" s="20" t="s">
        <v>37</v>
      </c>
      <c r="F14" s="37" t="s">
        <v>26</v>
      </c>
      <c r="G14" s="21" t="s">
        <v>184</v>
      </c>
      <c r="H14" s="54"/>
      <c r="I14" s="54"/>
      <c r="J14" s="17"/>
    </row>
    <row r="15" spans="1:9" s="17" customFormat="1" ht="16.5" customHeight="1">
      <c r="A15" s="15"/>
      <c r="B15" s="15">
        <v>27</v>
      </c>
      <c r="C15" s="96" t="s">
        <v>112</v>
      </c>
      <c r="D15" s="16" t="s">
        <v>113</v>
      </c>
      <c r="E15" s="20" t="s">
        <v>37</v>
      </c>
      <c r="F15" s="37" t="s">
        <v>26</v>
      </c>
      <c r="G15" s="21" t="s">
        <v>184</v>
      </c>
      <c r="H15" s="54"/>
      <c r="I15" s="54"/>
    </row>
    <row r="18" spans="1:9" s="9" customFormat="1" ht="15.75">
      <c r="A18" s="56"/>
      <c r="C18" s="29" t="s">
        <v>16</v>
      </c>
      <c r="E18" s="11"/>
      <c r="G18" s="10"/>
      <c r="H18" s="10"/>
      <c r="I18" s="11"/>
    </row>
    <row r="19" spans="1:9" s="9" customFormat="1" ht="15.75">
      <c r="A19" s="56"/>
      <c r="C19" s="29" t="s">
        <v>42</v>
      </c>
      <c r="E19" s="11"/>
      <c r="G19" s="10"/>
      <c r="H19" s="10"/>
      <c r="I19" s="11"/>
    </row>
    <row r="20" spans="1:9" s="12" customFormat="1" ht="15" customHeight="1">
      <c r="A20" s="57"/>
      <c r="C20" s="43"/>
      <c r="E20" s="14"/>
      <c r="G20" s="13"/>
      <c r="H20" s="13"/>
      <c r="I20" s="14"/>
    </row>
    <row r="21" spans="1:9" s="45" customFormat="1" ht="23.25" customHeight="1">
      <c r="A21" s="58" t="s">
        <v>183</v>
      </c>
      <c r="B21" s="2" t="s">
        <v>11</v>
      </c>
      <c r="C21" s="97" t="s">
        <v>0</v>
      </c>
      <c r="D21" s="44" t="s">
        <v>1</v>
      </c>
      <c r="E21" s="46" t="s">
        <v>3</v>
      </c>
      <c r="F21" s="46" t="s">
        <v>2</v>
      </c>
      <c r="G21" s="46" t="s">
        <v>6</v>
      </c>
      <c r="H21" s="46" t="s">
        <v>4</v>
      </c>
      <c r="I21" s="46" t="s">
        <v>5</v>
      </c>
    </row>
    <row r="22" spans="1:9" s="75" customFormat="1" ht="16.5" customHeight="1">
      <c r="A22" s="59">
        <v>1</v>
      </c>
      <c r="B22" s="59">
        <v>19</v>
      </c>
      <c r="C22" s="95" t="s">
        <v>151</v>
      </c>
      <c r="D22" s="23" t="s">
        <v>147</v>
      </c>
      <c r="E22" s="67" t="s">
        <v>8</v>
      </c>
      <c r="F22" s="68" t="s">
        <v>14</v>
      </c>
      <c r="G22" s="21">
        <v>12.3</v>
      </c>
      <c r="H22" s="94">
        <v>1</v>
      </c>
      <c r="I22" s="21">
        <f>G22*H22</f>
        <v>12.3</v>
      </c>
    </row>
    <row r="23" spans="1:10" s="17" customFormat="1" ht="16.5" customHeight="1">
      <c r="A23" s="59">
        <v>2</v>
      </c>
      <c r="B23" s="59">
        <v>4</v>
      </c>
      <c r="C23" s="95" t="s">
        <v>104</v>
      </c>
      <c r="D23" s="23" t="s">
        <v>105</v>
      </c>
      <c r="E23" s="67" t="s">
        <v>37</v>
      </c>
      <c r="F23" s="68" t="s">
        <v>100</v>
      </c>
      <c r="G23" s="21">
        <v>12.89</v>
      </c>
      <c r="H23" s="94">
        <v>1</v>
      </c>
      <c r="I23" s="21">
        <f>G23*H23</f>
        <v>12.89</v>
      </c>
      <c r="J23" s="75"/>
    </row>
    <row r="24" spans="1:10" s="75" customFormat="1" ht="16.5" customHeight="1">
      <c r="A24" s="15">
        <v>3</v>
      </c>
      <c r="B24" s="15">
        <v>10</v>
      </c>
      <c r="C24" s="96" t="s">
        <v>20</v>
      </c>
      <c r="D24" s="16" t="s">
        <v>21</v>
      </c>
      <c r="E24" s="20" t="s">
        <v>8</v>
      </c>
      <c r="F24" s="37" t="s">
        <v>22</v>
      </c>
      <c r="G24" s="21">
        <v>12.97</v>
      </c>
      <c r="H24" s="94">
        <v>1</v>
      </c>
      <c r="I24" s="21">
        <f>G24*H24</f>
        <v>12.97</v>
      </c>
      <c r="J24" s="17"/>
    </row>
    <row r="25" spans="1:10" s="17" customFormat="1" ht="16.5" customHeight="1">
      <c r="A25" s="59">
        <v>4</v>
      </c>
      <c r="B25" s="59">
        <v>21</v>
      </c>
      <c r="C25" s="95" t="s">
        <v>29</v>
      </c>
      <c r="D25" s="23" t="s">
        <v>98</v>
      </c>
      <c r="E25" s="67" t="s">
        <v>8</v>
      </c>
      <c r="F25" s="68" t="s">
        <v>14</v>
      </c>
      <c r="G25" s="21">
        <v>13.43</v>
      </c>
      <c r="H25" s="94">
        <v>1</v>
      </c>
      <c r="I25" s="21">
        <f>G25*H25</f>
        <v>13.43</v>
      </c>
      <c r="J25" s="75"/>
    </row>
    <row r="26" spans="1:10" s="75" customFormat="1" ht="16.5" customHeight="1">
      <c r="A26" s="59">
        <v>5</v>
      </c>
      <c r="B26" s="15">
        <v>2</v>
      </c>
      <c r="C26" s="96" t="s">
        <v>106</v>
      </c>
      <c r="D26" s="16" t="s">
        <v>107</v>
      </c>
      <c r="E26" s="20" t="s">
        <v>37</v>
      </c>
      <c r="F26" s="37" t="s">
        <v>100</v>
      </c>
      <c r="G26" s="21">
        <v>13.79</v>
      </c>
      <c r="H26" s="94">
        <v>1</v>
      </c>
      <c r="I26" s="21">
        <f>G26*H26</f>
        <v>13.79</v>
      </c>
      <c r="J26" s="17"/>
    </row>
    <row r="27" spans="1:10" s="75" customFormat="1" ht="16.5" customHeight="1">
      <c r="A27" s="15">
        <v>6</v>
      </c>
      <c r="B27" s="15">
        <v>17</v>
      </c>
      <c r="C27" s="96" t="s">
        <v>44</v>
      </c>
      <c r="D27" s="16" t="s">
        <v>111</v>
      </c>
      <c r="E27" s="20" t="s">
        <v>8</v>
      </c>
      <c r="F27" s="37" t="s">
        <v>145</v>
      </c>
      <c r="G27" s="21">
        <v>14</v>
      </c>
      <c r="H27" s="93">
        <v>1</v>
      </c>
      <c r="I27" s="21">
        <f>G27*H27</f>
        <v>14</v>
      </c>
      <c r="J27" s="17"/>
    </row>
    <row r="28" spans="1:9" s="75" customFormat="1" ht="16.5" customHeight="1">
      <c r="A28" s="59">
        <v>7</v>
      </c>
      <c r="B28" s="59">
        <v>13</v>
      </c>
      <c r="C28" s="95" t="s">
        <v>124</v>
      </c>
      <c r="D28" s="23" t="s">
        <v>125</v>
      </c>
      <c r="E28" s="67" t="s">
        <v>37</v>
      </c>
      <c r="F28" s="68" t="s">
        <v>22</v>
      </c>
      <c r="G28" s="21">
        <v>14.82</v>
      </c>
      <c r="H28" s="94">
        <v>1</v>
      </c>
      <c r="I28" s="21">
        <f>G28*H28</f>
        <v>14.82</v>
      </c>
    </row>
    <row r="29" spans="1:9" s="17" customFormat="1" ht="16.5" customHeight="1">
      <c r="A29" s="78"/>
      <c r="B29" s="15">
        <v>15</v>
      </c>
      <c r="C29" s="96" t="s">
        <v>128</v>
      </c>
      <c r="D29" s="16" t="s">
        <v>129</v>
      </c>
      <c r="E29" s="20" t="s">
        <v>7</v>
      </c>
      <c r="F29" s="37" t="s">
        <v>22</v>
      </c>
      <c r="G29" s="21" t="s">
        <v>184</v>
      </c>
      <c r="H29" s="21">
        <v>0.95</v>
      </c>
      <c r="I29" s="21"/>
    </row>
    <row r="30" spans="1:9" s="17" customFormat="1" ht="16.5" customHeight="1">
      <c r="A30" s="15"/>
      <c r="B30" s="15">
        <v>9</v>
      </c>
      <c r="C30" s="96" t="s">
        <v>93</v>
      </c>
      <c r="D30" s="16" t="s">
        <v>94</v>
      </c>
      <c r="E30" s="20" t="s">
        <v>37</v>
      </c>
      <c r="F30" s="37" t="s">
        <v>22</v>
      </c>
      <c r="G30" s="21" t="s">
        <v>184</v>
      </c>
      <c r="H30" s="93">
        <v>1</v>
      </c>
      <c r="I30" s="21"/>
    </row>
    <row r="31" spans="1:9" s="75" customFormat="1" ht="16.5" customHeight="1">
      <c r="A31" s="59"/>
      <c r="B31" s="59">
        <v>16</v>
      </c>
      <c r="C31" s="95" t="s">
        <v>126</v>
      </c>
      <c r="D31" s="23" t="s">
        <v>127</v>
      </c>
      <c r="E31" s="67" t="s">
        <v>37</v>
      </c>
      <c r="F31" s="68" t="s">
        <v>22</v>
      </c>
      <c r="G31" s="21" t="s">
        <v>184</v>
      </c>
      <c r="H31" s="94">
        <v>1</v>
      </c>
      <c r="I31" s="21"/>
    </row>
    <row r="32" spans="1:9" s="75" customFormat="1" ht="16.5" customHeight="1">
      <c r="A32" s="59"/>
      <c r="B32" s="59">
        <v>7</v>
      </c>
      <c r="C32" s="95" t="s">
        <v>23</v>
      </c>
      <c r="D32" s="23" t="s">
        <v>24</v>
      </c>
      <c r="E32" s="67" t="s">
        <v>8</v>
      </c>
      <c r="F32" s="68" t="s">
        <v>22</v>
      </c>
      <c r="G32" s="21" t="s">
        <v>184</v>
      </c>
      <c r="H32" s="94">
        <v>1</v>
      </c>
      <c r="I32" s="21"/>
    </row>
    <row r="33" spans="1:10" s="17" customFormat="1" ht="16.5" customHeight="1">
      <c r="A33" s="59"/>
      <c r="B33" s="59">
        <v>6</v>
      </c>
      <c r="C33" s="95" t="s">
        <v>46</v>
      </c>
      <c r="D33" s="23" t="s">
        <v>47</v>
      </c>
      <c r="E33" s="67" t="s">
        <v>37</v>
      </c>
      <c r="F33" s="68" t="s">
        <v>22</v>
      </c>
      <c r="G33" s="21" t="s">
        <v>184</v>
      </c>
      <c r="H33" s="94">
        <v>1</v>
      </c>
      <c r="I33" s="21"/>
      <c r="J33" s="75"/>
    </row>
    <row r="34" spans="1:9" s="75" customFormat="1" ht="16.5" customHeight="1">
      <c r="A34" s="59"/>
      <c r="B34" s="59">
        <v>8</v>
      </c>
      <c r="C34" s="95" t="s">
        <v>29</v>
      </c>
      <c r="D34" s="23" t="s">
        <v>30</v>
      </c>
      <c r="E34" s="67" t="s">
        <v>8</v>
      </c>
      <c r="F34" s="68" t="s">
        <v>22</v>
      </c>
      <c r="G34" s="21" t="s">
        <v>184</v>
      </c>
      <c r="H34" s="94">
        <v>1</v>
      </c>
      <c r="I34" s="21"/>
    </row>
    <row r="36" spans="1:9" s="12" customFormat="1" ht="15" customHeight="1">
      <c r="A36" s="57"/>
      <c r="C36" s="12" t="s">
        <v>157</v>
      </c>
      <c r="E36" s="14"/>
      <c r="G36" s="13"/>
      <c r="H36" s="13"/>
      <c r="I36" s="14"/>
    </row>
    <row r="37" spans="1:9" s="45" customFormat="1" ht="23.25" customHeight="1">
      <c r="A37" s="58" t="s">
        <v>183</v>
      </c>
      <c r="B37" s="2" t="s">
        <v>11</v>
      </c>
      <c r="C37" s="97" t="s">
        <v>0</v>
      </c>
      <c r="D37" s="44" t="s">
        <v>1</v>
      </c>
      <c r="E37" s="46" t="s">
        <v>3</v>
      </c>
      <c r="F37" s="46" t="s">
        <v>2</v>
      </c>
      <c r="G37" s="46" t="s">
        <v>6</v>
      </c>
      <c r="H37" s="46" t="s">
        <v>4</v>
      </c>
      <c r="I37" s="46" t="s">
        <v>5</v>
      </c>
    </row>
    <row r="38" spans="1:9" s="75" customFormat="1" ht="16.5" customHeight="1">
      <c r="A38" s="59">
        <v>1</v>
      </c>
      <c r="B38" s="59">
        <v>42</v>
      </c>
      <c r="C38" s="95" t="s">
        <v>158</v>
      </c>
      <c r="D38" s="23" t="s">
        <v>159</v>
      </c>
      <c r="E38" s="67" t="s">
        <v>180</v>
      </c>
      <c r="F38" s="68" t="s">
        <v>160</v>
      </c>
      <c r="G38" s="74">
        <v>13.81</v>
      </c>
      <c r="H38" s="92">
        <v>0.913</v>
      </c>
      <c r="I38" s="21">
        <f>G38*H38</f>
        <v>12.608530000000002</v>
      </c>
    </row>
    <row r="39" spans="1:10" s="17" customFormat="1" ht="16.5" customHeight="1">
      <c r="A39" s="59">
        <v>2</v>
      </c>
      <c r="B39" s="59">
        <v>54</v>
      </c>
      <c r="C39" s="95" t="s">
        <v>165</v>
      </c>
      <c r="D39" s="23" t="s">
        <v>166</v>
      </c>
      <c r="E39" s="67" t="s">
        <v>167</v>
      </c>
      <c r="F39" s="68" t="s">
        <v>160</v>
      </c>
      <c r="G39" s="74">
        <v>14.88</v>
      </c>
      <c r="H39" s="94">
        <v>1</v>
      </c>
      <c r="I39" s="21">
        <f>G39*H39</f>
        <v>14.88</v>
      </c>
      <c r="J39" s="75"/>
    </row>
    <row r="40" spans="1:9" s="75" customFormat="1" ht="16.5" customHeight="1">
      <c r="A40" s="59">
        <v>3</v>
      </c>
      <c r="B40" s="59">
        <v>51</v>
      </c>
      <c r="C40" s="95" t="s">
        <v>163</v>
      </c>
      <c r="D40" s="23" t="s">
        <v>164</v>
      </c>
      <c r="E40" s="67" t="s">
        <v>179</v>
      </c>
      <c r="F40" s="68" t="s">
        <v>160</v>
      </c>
      <c r="G40" s="74">
        <v>18.06</v>
      </c>
      <c r="H40" s="107">
        <v>0.883</v>
      </c>
      <c r="I40" s="21">
        <f>G40*H40</f>
        <v>15.946979999999998</v>
      </c>
    </row>
    <row r="41" spans="1:10" s="75" customFormat="1" ht="16.5" customHeight="1">
      <c r="A41" s="15"/>
      <c r="B41" s="15">
        <v>47</v>
      </c>
      <c r="C41" s="96" t="s">
        <v>161</v>
      </c>
      <c r="D41" s="16" t="s">
        <v>162</v>
      </c>
      <c r="E41" s="20" t="s">
        <v>167</v>
      </c>
      <c r="F41" s="37" t="s">
        <v>160</v>
      </c>
      <c r="G41" s="21" t="s">
        <v>184</v>
      </c>
      <c r="H41" s="94">
        <v>1</v>
      </c>
      <c r="I41" s="21"/>
      <c r="J41" s="17"/>
    </row>
  </sheetData>
  <sheetProtection/>
  <printOptions horizontalCentered="1"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G16" sqref="G16"/>
    </sheetView>
  </sheetViews>
  <sheetFormatPr defaultColWidth="9.140625" defaultRowHeight="12.75"/>
  <cols>
    <col min="2" max="2" width="0" style="0" hidden="1" customWidth="1"/>
    <col min="3" max="3" width="10.140625" style="0" customWidth="1"/>
    <col min="4" max="4" width="10.8515625" style="0" customWidth="1"/>
    <col min="6" max="6" width="16.00390625" style="0" bestFit="1" customWidth="1"/>
    <col min="7" max="7" width="10.57421875" style="0" customWidth="1"/>
  </cols>
  <sheetData>
    <row r="1" spans="1:6" s="6" customFormat="1" ht="20.25">
      <c r="A1" s="22" t="s">
        <v>39</v>
      </c>
      <c r="B1" s="7"/>
      <c r="F1" s="60"/>
    </row>
    <row r="2" spans="1:6" s="64" customFormat="1" ht="20.25">
      <c r="A2" s="61"/>
      <c r="B2" s="62"/>
      <c r="C2" s="63"/>
      <c r="D2" s="63" t="s">
        <v>40</v>
      </c>
      <c r="F2" s="65"/>
    </row>
    <row r="3" spans="1:7" s="6" customFormat="1" ht="20.25">
      <c r="A3" s="22" t="s">
        <v>99</v>
      </c>
      <c r="B3" s="7"/>
      <c r="C3" s="4"/>
      <c r="D3" s="4"/>
      <c r="E3" s="32"/>
      <c r="F3" s="5"/>
      <c r="G3" s="31"/>
    </row>
    <row r="4" spans="3:9" s="6" customFormat="1" ht="20.25">
      <c r="C4" s="22"/>
      <c r="D4" s="7"/>
      <c r="E4" s="1"/>
      <c r="G4" s="4"/>
      <c r="H4" s="5"/>
      <c r="I4" s="31"/>
    </row>
    <row r="5" spans="2:9" s="3" customFormat="1" ht="12.75">
      <c r="B5" s="19"/>
      <c r="E5" s="8"/>
      <c r="G5" s="8"/>
      <c r="H5" s="8"/>
      <c r="I5" s="30"/>
    </row>
    <row r="6" spans="1:8" s="9" customFormat="1" ht="15" customHeight="1">
      <c r="A6" s="47"/>
      <c r="C6" s="29" t="s">
        <v>16</v>
      </c>
      <c r="E6" s="11"/>
      <c r="G6" s="10"/>
      <c r="H6" s="11"/>
    </row>
    <row r="7" spans="3:8" s="9" customFormat="1" ht="15" customHeight="1">
      <c r="C7" s="29" t="s">
        <v>12</v>
      </c>
      <c r="E7" s="11"/>
      <c r="G7" s="10"/>
      <c r="H7" s="11"/>
    </row>
    <row r="8" spans="3:8" s="12" customFormat="1" ht="13.5" customHeight="1">
      <c r="C8" s="12" t="s">
        <v>48</v>
      </c>
      <c r="E8" s="14"/>
      <c r="G8" s="13"/>
      <c r="H8" s="14"/>
    </row>
    <row r="9" spans="5:7" s="12" customFormat="1" ht="13.5" customHeight="1">
      <c r="E9" s="14"/>
      <c r="G9" s="13"/>
    </row>
    <row r="10" spans="1:7" s="45" customFormat="1" ht="23.25" customHeight="1">
      <c r="A10" s="58" t="s">
        <v>183</v>
      </c>
      <c r="B10" s="2" t="s">
        <v>11</v>
      </c>
      <c r="C10" s="97" t="s">
        <v>0</v>
      </c>
      <c r="D10" s="44" t="s">
        <v>1</v>
      </c>
      <c r="E10" s="46" t="s">
        <v>3</v>
      </c>
      <c r="F10" s="46" t="s">
        <v>2</v>
      </c>
      <c r="G10" s="46" t="s">
        <v>6</v>
      </c>
    </row>
    <row r="11" spans="1:9" s="17" customFormat="1" ht="16.5" customHeight="1">
      <c r="A11" s="24">
        <v>1</v>
      </c>
      <c r="B11" s="15">
        <v>55</v>
      </c>
      <c r="C11" s="96" t="s">
        <v>153</v>
      </c>
      <c r="D11" s="16" t="s">
        <v>154</v>
      </c>
      <c r="E11" s="20" t="s">
        <v>49</v>
      </c>
      <c r="F11" s="37" t="s">
        <v>43</v>
      </c>
      <c r="G11" s="118">
        <v>0.0013307870370370368</v>
      </c>
      <c r="H11" s="18"/>
      <c r="I11" s="18"/>
    </row>
    <row r="12" spans="1:9" s="18" customFormat="1" ht="16.5" customHeight="1">
      <c r="A12" s="33">
        <v>2</v>
      </c>
      <c r="B12" s="15">
        <v>56</v>
      </c>
      <c r="C12" s="96" t="s">
        <v>155</v>
      </c>
      <c r="D12" s="16" t="s">
        <v>156</v>
      </c>
      <c r="E12" s="20" t="s">
        <v>49</v>
      </c>
      <c r="F12" s="37" t="s">
        <v>43</v>
      </c>
      <c r="G12" s="118">
        <v>0.001342013888888889</v>
      </c>
      <c r="H12" s="17"/>
      <c r="I12" s="17"/>
    </row>
    <row r="13" spans="1:7" s="17" customFormat="1" ht="16.5" customHeight="1">
      <c r="A13" s="33">
        <v>3</v>
      </c>
      <c r="B13" s="15">
        <v>45</v>
      </c>
      <c r="C13" s="96" t="s">
        <v>50</v>
      </c>
      <c r="D13" s="16" t="s">
        <v>51</v>
      </c>
      <c r="E13" s="20" t="s">
        <v>49</v>
      </c>
      <c r="F13" s="37" t="s">
        <v>43</v>
      </c>
      <c r="G13" s="118">
        <v>0.001623148148148148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6">
      <selection activeCell="A2" sqref="A2"/>
    </sheetView>
  </sheetViews>
  <sheetFormatPr defaultColWidth="9.140625" defaultRowHeight="12.75"/>
  <cols>
    <col min="1" max="1" width="6.7109375" style="72" customWidth="1"/>
    <col min="2" max="2" width="7.28125" style="19" hidden="1" customWidth="1"/>
    <col min="3" max="3" width="10.00390625" style="72" customWidth="1"/>
    <col min="4" max="4" width="14.7109375" style="72" customWidth="1"/>
    <col min="5" max="5" width="5.7109375" style="8" customWidth="1"/>
    <col min="6" max="6" width="22.7109375" style="72" customWidth="1"/>
    <col min="7" max="7" width="9.28125" style="8" bestFit="1" customWidth="1"/>
    <col min="8" max="8" width="9.57421875" style="72" customWidth="1"/>
    <col min="9" max="16384" width="9.140625" style="72" customWidth="1"/>
  </cols>
  <sheetData>
    <row r="1" spans="1:6" s="6" customFormat="1" ht="20.25">
      <c r="A1" s="22" t="s">
        <v>39</v>
      </c>
      <c r="B1" s="7"/>
      <c r="F1" s="60"/>
    </row>
    <row r="2" spans="1:6" s="64" customFormat="1" ht="20.25">
      <c r="A2" s="61"/>
      <c r="B2" s="62"/>
      <c r="C2" s="63"/>
      <c r="D2" s="63" t="s">
        <v>40</v>
      </c>
      <c r="F2" s="65"/>
    </row>
    <row r="3" spans="1:7" s="6" customFormat="1" ht="20.25">
      <c r="A3" s="22" t="s">
        <v>99</v>
      </c>
      <c r="B3" s="7"/>
      <c r="C3" s="71"/>
      <c r="D3" s="71"/>
      <c r="E3" s="32"/>
      <c r="F3" s="5"/>
      <c r="G3" s="31"/>
    </row>
    <row r="4" spans="3:9" s="6" customFormat="1" ht="20.25">
      <c r="C4" s="22"/>
      <c r="D4" s="7"/>
      <c r="E4" s="1"/>
      <c r="G4" s="71"/>
      <c r="H4" s="5"/>
      <c r="I4" s="31"/>
    </row>
    <row r="5" spans="8:9" ht="12.75">
      <c r="H5" s="8"/>
      <c r="I5" s="73"/>
    </row>
    <row r="6" spans="1:8" s="9" customFormat="1" ht="15" customHeight="1">
      <c r="A6" s="47"/>
      <c r="C6" s="29" t="s">
        <v>13</v>
      </c>
      <c r="E6" s="11"/>
      <c r="G6" s="10"/>
      <c r="H6" s="11"/>
    </row>
    <row r="7" spans="3:8" s="9" customFormat="1" ht="15" customHeight="1">
      <c r="C7" s="29" t="s">
        <v>12</v>
      </c>
      <c r="E7" s="11"/>
      <c r="G7" s="10"/>
      <c r="H7" s="11"/>
    </row>
    <row r="8" spans="3:8" s="12" customFormat="1" ht="13.5" customHeight="1">
      <c r="C8" s="12" t="s">
        <v>34</v>
      </c>
      <c r="E8" s="14"/>
      <c r="G8" s="13"/>
      <c r="H8" s="14"/>
    </row>
    <row r="9" spans="5:7" s="12" customFormat="1" ht="13.5" customHeight="1">
      <c r="E9" s="14"/>
      <c r="G9" s="13"/>
    </row>
    <row r="10" spans="1:7" s="45" customFormat="1" ht="23.25" customHeight="1">
      <c r="A10" s="58" t="s">
        <v>183</v>
      </c>
      <c r="B10" s="2" t="s">
        <v>11</v>
      </c>
      <c r="C10" s="97" t="s">
        <v>0</v>
      </c>
      <c r="D10" s="44" t="s">
        <v>1</v>
      </c>
      <c r="E10" s="46" t="s">
        <v>3</v>
      </c>
      <c r="F10" s="46" t="s">
        <v>2</v>
      </c>
      <c r="G10" s="46" t="s">
        <v>6</v>
      </c>
    </row>
    <row r="11" spans="1:7" s="75" customFormat="1" ht="16.5" customHeight="1">
      <c r="A11" s="24">
        <v>1</v>
      </c>
      <c r="B11" s="59">
        <v>3</v>
      </c>
      <c r="C11" s="95" t="s">
        <v>17</v>
      </c>
      <c r="D11" s="23" t="s">
        <v>9</v>
      </c>
      <c r="E11" s="67" t="s">
        <v>8</v>
      </c>
      <c r="F11" s="68" t="s">
        <v>100</v>
      </c>
      <c r="G11" s="117" t="s">
        <v>185</v>
      </c>
    </row>
    <row r="12" spans="1:9" s="17" customFormat="1" ht="16.5" customHeight="1">
      <c r="A12" s="24">
        <v>2</v>
      </c>
      <c r="B12" s="59">
        <v>22</v>
      </c>
      <c r="C12" s="95" t="s">
        <v>148</v>
      </c>
      <c r="D12" s="23" t="s">
        <v>149</v>
      </c>
      <c r="E12" s="67" t="s">
        <v>8</v>
      </c>
      <c r="F12" s="68" t="s">
        <v>14</v>
      </c>
      <c r="G12" s="117" t="s">
        <v>186</v>
      </c>
      <c r="H12" s="75"/>
      <c r="I12" s="75"/>
    </row>
    <row r="13" spans="1:9" s="75" customFormat="1" ht="16.5" customHeight="1">
      <c r="A13" s="33">
        <v>3</v>
      </c>
      <c r="B13" s="15">
        <v>20</v>
      </c>
      <c r="C13" s="96" t="s">
        <v>143</v>
      </c>
      <c r="D13" s="16" t="s">
        <v>144</v>
      </c>
      <c r="E13" s="20" t="s">
        <v>8</v>
      </c>
      <c r="F13" s="37" t="s">
        <v>14</v>
      </c>
      <c r="G13" s="117" t="s">
        <v>187</v>
      </c>
      <c r="H13" s="17"/>
      <c r="I13" s="17"/>
    </row>
    <row r="14" spans="1:7" s="75" customFormat="1" ht="16.5" customHeight="1">
      <c r="A14" s="24"/>
      <c r="B14" s="59">
        <v>29</v>
      </c>
      <c r="C14" s="95" t="s">
        <v>32</v>
      </c>
      <c r="D14" s="23" t="s">
        <v>33</v>
      </c>
      <c r="E14" s="67" t="s">
        <v>37</v>
      </c>
      <c r="F14" s="68" t="s">
        <v>26</v>
      </c>
      <c r="G14" s="74" t="s">
        <v>184</v>
      </c>
    </row>
    <row r="15" spans="1:7" s="75" customFormat="1" ht="16.5" customHeight="1">
      <c r="A15" s="24"/>
      <c r="B15" s="59">
        <v>27</v>
      </c>
      <c r="C15" s="95" t="s">
        <v>112</v>
      </c>
      <c r="D15" s="23" t="s">
        <v>113</v>
      </c>
      <c r="E15" s="67" t="s">
        <v>37</v>
      </c>
      <c r="F15" s="68" t="s">
        <v>26</v>
      </c>
      <c r="G15" s="74" t="s">
        <v>184</v>
      </c>
    </row>
    <row r="17" spans="1:7" s="17" customFormat="1" ht="16.5" customHeight="1">
      <c r="A17" s="48"/>
      <c r="B17" s="49"/>
      <c r="C17" s="50"/>
      <c r="D17" s="51"/>
      <c r="E17" s="52"/>
      <c r="F17" s="53"/>
      <c r="G17" s="54"/>
    </row>
    <row r="18" spans="1:8" s="9" customFormat="1" ht="15" customHeight="1">
      <c r="A18" s="47"/>
      <c r="C18" s="29" t="s">
        <v>16</v>
      </c>
      <c r="E18" s="11"/>
      <c r="G18" s="10"/>
      <c r="H18" s="11"/>
    </row>
    <row r="19" spans="3:8" s="9" customFormat="1" ht="18" customHeight="1">
      <c r="C19" s="29" t="s">
        <v>12</v>
      </c>
      <c r="E19" s="11"/>
      <c r="G19" s="10"/>
      <c r="H19" s="11"/>
    </row>
    <row r="20" spans="3:8" s="12" customFormat="1" ht="17.25" customHeight="1">
      <c r="C20" s="43"/>
      <c r="E20" s="14"/>
      <c r="G20" s="13"/>
      <c r="H20" s="14"/>
    </row>
    <row r="21" spans="1:7" s="45" customFormat="1" ht="23.25" customHeight="1">
      <c r="A21" s="58" t="s">
        <v>183</v>
      </c>
      <c r="B21" s="2" t="s">
        <v>11</v>
      </c>
      <c r="C21" s="97" t="s">
        <v>0</v>
      </c>
      <c r="D21" s="44" t="s">
        <v>1</v>
      </c>
      <c r="E21" s="46" t="s">
        <v>3</v>
      </c>
      <c r="F21" s="46" t="s">
        <v>2</v>
      </c>
      <c r="G21" s="46" t="s">
        <v>6</v>
      </c>
    </row>
    <row r="22" spans="1:7" s="17" customFormat="1" ht="16.5" customHeight="1">
      <c r="A22" s="33">
        <v>1</v>
      </c>
      <c r="B22" s="15">
        <v>18</v>
      </c>
      <c r="C22" s="96" t="s">
        <v>27</v>
      </c>
      <c r="D22" s="16" t="s">
        <v>28</v>
      </c>
      <c r="E22" s="20" t="s">
        <v>8</v>
      </c>
      <c r="F22" s="37" t="s">
        <v>152</v>
      </c>
      <c r="G22" s="117" t="s">
        <v>188</v>
      </c>
    </row>
    <row r="23" spans="1:7" s="17" customFormat="1" ht="16.5" customHeight="1">
      <c r="A23" s="33">
        <v>2</v>
      </c>
      <c r="B23" s="15">
        <v>5</v>
      </c>
      <c r="C23" s="96" t="s">
        <v>101</v>
      </c>
      <c r="D23" s="16" t="s">
        <v>102</v>
      </c>
      <c r="E23" s="20" t="s">
        <v>37</v>
      </c>
      <c r="F23" s="37" t="s">
        <v>100</v>
      </c>
      <c r="G23" s="117" t="s">
        <v>189</v>
      </c>
    </row>
    <row r="24" spans="1:7" s="17" customFormat="1" ht="16.5" customHeight="1">
      <c r="A24" s="33">
        <v>3</v>
      </c>
      <c r="B24" s="15">
        <v>4</v>
      </c>
      <c r="C24" s="96" t="s">
        <v>104</v>
      </c>
      <c r="D24" s="16" t="s">
        <v>105</v>
      </c>
      <c r="E24" s="20" t="s">
        <v>37</v>
      </c>
      <c r="F24" s="37" t="s">
        <v>100</v>
      </c>
      <c r="G24" s="117" t="s">
        <v>190</v>
      </c>
    </row>
    <row r="25" spans="1:7" s="17" customFormat="1" ht="16.5" customHeight="1">
      <c r="A25" s="33">
        <v>4</v>
      </c>
      <c r="B25" s="15">
        <v>13</v>
      </c>
      <c r="C25" s="96" t="s">
        <v>124</v>
      </c>
      <c r="D25" s="16" t="s">
        <v>125</v>
      </c>
      <c r="E25" s="20" t="s">
        <v>37</v>
      </c>
      <c r="F25" s="37" t="s">
        <v>22</v>
      </c>
      <c r="G25" s="117" t="s">
        <v>191</v>
      </c>
    </row>
    <row r="26" spans="1:7" s="17" customFormat="1" ht="16.5" customHeight="1">
      <c r="A26" s="33">
        <v>5</v>
      </c>
      <c r="B26" s="15">
        <v>31</v>
      </c>
      <c r="C26" s="96" t="s">
        <v>19</v>
      </c>
      <c r="D26" s="16" t="s">
        <v>25</v>
      </c>
      <c r="E26" s="20" t="s">
        <v>8</v>
      </c>
      <c r="F26" s="37" t="s">
        <v>26</v>
      </c>
      <c r="G26" s="117" t="s">
        <v>192</v>
      </c>
    </row>
    <row r="27" spans="1:7" s="17" customFormat="1" ht="16.5" customHeight="1">
      <c r="A27" s="33"/>
      <c r="B27" s="15">
        <v>7</v>
      </c>
      <c r="C27" s="96" t="s">
        <v>23</v>
      </c>
      <c r="D27" s="16" t="s">
        <v>24</v>
      </c>
      <c r="E27" s="20" t="s">
        <v>8</v>
      </c>
      <c r="F27" s="37" t="s">
        <v>22</v>
      </c>
      <c r="G27" s="117" t="s">
        <v>184</v>
      </c>
    </row>
    <row r="28" spans="1:7" s="17" customFormat="1" ht="16.5" customHeight="1">
      <c r="A28" s="33"/>
      <c r="B28" s="15">
        <v>9</v>
      </c>
      <c r="C28" s="96" t="s">
        <v>93</v>
      </c>
      <c r="D28" s="16" t="s">
        <v>94</v>
      </c>
      <c r="E28" s="20" t="s">
        <v>37</v>
      </c>
      <c r="F28" s="37" t="s">
        <v>22</v>
      </c>
      <c r="G28" s="117" t="s">
        <v>184</v>
      </c>
    </row>
    <row r="29" spans="1:7" s="17" customFormat="1" ht="16.5" customHeight="1">
      <c r="A29" s="33"/>
      <c r="B29" s="15">
        <v>8</v>
      </c>
      <c r="C29" s="96" t="s">
        <v>29</v>
      </c>
      <c r="D29" s="16" t="s">
        <v>30</v>
      </c>
      <c r="E29" s="20" t="s">
        <v>8</v>
      </c>
      <c r="F29" s="37" t="s">
        <v>22</v>
      </c>
      <c r="G29" s="117" t="s">
        <v>184</v>
      </c>
    </row>
    <row r="30" spans="1:7" s="17" customFormat="1" ht="16.5" customHeight="1">
      <c r="A30" s="33"/>
      <c r="B30" s="15">
        <v>16</v>
      </c>
      <c r="C30" s="96" t="s">
        <v>126</v>
      </c>
      <c r="D30" s="16" t="s">
        <v>127</v>
      </c>
      <c r="E30" s="20" t="s">
        <v>37</v>
      </c>
      <c r="F30" s="37" t="s">
        <v>22</v>
      </c>
      <c r="G30" s="117" t="s">
        <v>184</v>
      </c>
    </row>
    <row r="31" spans="1:7" s="17" customFormat="1" ht="16.5" customHeight="1">
      <c r="A31" s="33"/>
      <c r="B31" s="15">
        <v>17</v>
      </c>
      <c r="C31" s="96" t="s">
        <v>19</v>
      </c>
      <c r="D31" s="16" t="s">
        <v>111</v>
      </c>
      <c r="E31" s="20" t="s">
        <v>8</v>
      </c>
      <c r="F31" s="37" t="s">
        <v>26</v>
      </c>
      <c r="G31" s="117" t="s">
        <v>184</v>
      </c>
    </row>
    <row r="32" spans="1:7" s="17" customFormat="1" ht="16.5" customHeight="1">
      <c r="A32" s="33"/>
      <c r="B32" s="15">
        <v>6</v>
      </c>
      <c r="C32" s="96" t="s">
        <v>46</v>
      </c>
      <c r="D32" s="16" t="s">
        <v>47</v>
      </c>
      <c r="E32" s="20" t="s">
        <v>37</v>
      </c>
      <c r="F32" s="37" t="s">
        <v>22</v>
      </c>
      <c r="G32" s="117" t="s">
        <v>184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"/>
  <sheetViews>
    <sheetView showZeros="0" workbookViewId="0" topLeftCell="A1">
      <selection activeCell="A4" sqref="A4"/>
    </sheetView>
  </sheetViews>
  <sheetFormatPr defaultColWidth="8.7109375" defaultRowHeight="12.75"/>
  <cols>
    <col min="1" max="1" width="6.8515625" style="115" customWidth="1"/>
    <col min="2" max="2" width="8.28125" style="115" customWidth="1"/>
    <col min="3" max="3" width="14.7109375" style="115" customWidth="1"/>
    <col min="4" max="4" width="7.00390625" style="115" customWidth="1"/>
    <col min="5" max="5" width="17.421875" style="115" customWidth="1"/>
    <col min="6" max="6" width="8.7109375" style="115" customWidth="1"/>
    <col min="7" max="8" width="8.7109375" style="8" customWidth="1"/>
    <col min="9" max="9" width="8.7109375" style="115" customWidth="1"/>
    <col min="10" max="10" width="8.8515625" style="8" bestFit="1" customWidth="1"/>
    <col min="11" max="11" width="8.7109375" style="8" customWidth="1"/>
    <col min="12" max="13" width="8.7109375" style="115" customWidth="1"/>
    <col min="14" max="14" width="7.7109375" style="115" customWidth="1"/>
    <col min="15" max="16384" width="8.7109375" style="115" customWidth="1"/>
  </cols>
  <sheetData>
    <row r="1" spans="1:5" s="6" customFormat="1" ht="20.25">
      <c r="A1" s="22" t="s">
        <v>38</v>
      </c>
      <c r="E1" s="60"/>
    </row>
    <row r="2" spans="1:6" s="6" customFormat="1" ht="20.25">
      <c r="A2" s="22" t="s">
        <v>99</v>
      </c>
      <c r="B2" s="114"/>
      <c r="C2" s="114"/>
      <c r="D2" s="32"/>
      <c r="E2" s="5"/>
      <c r="F2" s="31"/>
    </row>
    <row r="3" spans="3:11" s="6" customFormat="1" ht="20.25">
      <c r="C3" s="22"/>
      <c r="E3" s="1"/>
      <c r="G3" s="114"/>
      <c r="H3" s="114"/>
      <c r="I3" s="32"/>
      <c r="J3" s="5"/>
      <c r="K3" s="31"/>
    </row>
    <row r="4" spans="1:9" s="9" customFormat="1" ht="15" customHeight="1">
      <c r="A4" s="47"/>
      <c r="B4" s="29" t="s">
        <v>13</v>
      </c>
      <c r="D4" s="11"/>
      <c r="F4" s="10"/>
      <c r="G4" s="10"/>
      <c r="H4" s="10"/>
      <c r="I4" s="11"/>
    </row>
    <row r="5" spans="2:9" s="9" customFormat="1" ht="15" customHeight="1" thickBot="1">
      <c r="B5" s="29" t="s">
        <v>18</v>
      </c>
      <c r="D5" s="11"/>
      <c r="F5" s="10"/>
      <c r="G5" s="10"/>
      <c r="H5" s="10"/>
      <c r="I5" s="11"/>
    </row>
    <row r="6" spans="1:14" s="90" customFormat="1" ht="18.75" customHeight="1" thickBot="1">
      <c r="A6" s="35" t="s">
        <v>183</v>
      </c>
      <c r="B6" s="80" t="s">
        <v>0</v>
      </c>
      <c r="C6" s="81" t="s">
        <v>1</v>
      </c>
      <c r="D6" s="82" t="s">
        <v>3</v>
      </c>
      <c r="E6" s="83" t="s">
        <v>2</v>
      </c>
      <c r="F6" s="84">
        <v>1</v>
      </c>
      <c r="G6" s="85">
        <v>2</v>
      </c>
      <c r="H6" s="85">
        <v>3</v>
      </c>
      <c r="I6" s="85">
        <v>4</v>
      </c>
      <c r="J6" s="85">
        <v>5</v>
      </c>
      <c r="K6" s="86">
        <v>6</v>
      </c>
      <c r="L6" s="87" t="s">
        <v>6</v>
      </c>
      <c r="M6" s="88" t="s">
        <v>4</v>
      </c>
      <c r="N6" s="89" t="s">
        <v>5</v>
      </c>
    </row>
    <row r="7" spans="1:14" s="25" customFormat="1" ht="18" customHeight="1">
      <c r="A7" s="36">
        <v>1</v>
      </c>
      <c r="B7" s="95" t="s">
        <v>63</v>
      </c>
      <c r="C7" s="23" t="s">
        <v>64</v>
      </c>
      <c r="D7" s="67" t="s">
        <v>61</v>
      </c>
      <c r="E7" s="68" t="s">
        <v>66</v>
      </c>
      <c r="F7" s="26">
        <v>4.44</v>
      </c>
      <c r="G7" s="27">
        <v>4.8</v>
      </c>
      <c r="H7" s="27">
        <v>4.78</v>
      </c>
      <c r="I7" s="27">
        <v>4.58</v>
      </c>
      <c r="J7" s="27" t="s">
        <v>193</v>
      </c>
      <c r="K7" s="28">
        <v>4.49</v>
      </c>
      <c r="L7" s="42">
        <f>MAX(F7:H7,I7:K7)</f>
        <v>4.8</v>
      </c>
      <c r="M7" s="69">
        <v>1.1</v>
      </c>
      <c r="N7" s="42">
        <f>L7*M7</f>
        <v>5.28</v>
      </c>
    </row>
    <row r="8" spans="1:14" s="25" customFormat="1" ht="18" customHeight="1">
      <c r="A8" s="36">
        <v>2</v>
      </c>
      <c r="B8" s="95" t="s">
        <v>35</v>
      </c>
      <c r="C8" s="23" t="s">
        <v>36</v>
      </c>
      <c r="D8" s="67" t="s">
        <v>8</v>
      </c>
      <c r="E8" s="68" t="s">
        <v>100</v>
      </c>
      <c r="F8" s="26">
        <v>4.74</v>
      </c>
      <c r="G8" s="27">
        <v>4.9</v>
      </c>
      <c r="H8" s="27">
        <v>4.52</v>
      </c>
      <c r="I8" s="27">
        <v>4.37</v>
      </c>
      <c r="J8" s="27" t="s">
        <v>193</v>
      </c>
      <c r="K8" s="28">
        <v>4.72</v>
      </c>
      <c r="L8" s="42">
        <f>MAX(F8:H8,I8:K8)</f>
        <v>4.9</v>
      </c>
      <c r="M8" s="98">
        <v>1</v>
      </c>
      <c r="N8" s="42">
        <f>L8*M8</f>
        <v>4.9</v>
      </c>
    </row>
    <row r="9" spans="1:14" s="25" customFormat="1" ht="18" customHeight="1">
      <c r="A9" s="36">
        <v>3</v>
      </c>
      <c r="B9" s="95" t="s">
        <v>91</v>
      </c>
      <c r="C9" s="23" t="s">
        <v>92</v>
      </c>
      <c r="D9" s="67" t="s">
        <v>37</v>
      </c>
      <c r="E9" s="68" t="s">
        <v>22</v>
      </c>
      <c r="F9" s="26" t="s">
        <v>193</v>
      </c>
      <c r="G9" s="27" t="s">
        <v>193</v>
      </c>
      <c r="H9" s="27">
        <v>3.81</v>
      </c>
      <c r="I9" s="27">
        <v>3.83</v>
      </c>
      <c r="J9" s="27">
        <v>4.04</v>
      </c>
      <c r="K9" s="28">
        <v>3.7</v>
      </c>
      <c r="L9" s="42">
        <f>MAX(F9:H9,I9:K9)</f>
        <v>4.04</v>
      </c>
      <c r="M9" s="98">
        <v>1</v>
      </c>
      <c r="N9" s="42">
        <f>L9*M9</f>
        <v>4.04</v>
      </c>
    </row>
    <row r="10" spans="1:14" s="25" customFormat="1" ht="18" customHeight="1">
      <c r="A10" s="36">
        <v>4</v>
      </c>
      <c r="B10" s="95" t="s">
        <v>131</v>
      </c>
      <c r="C10" s="23" t="s">
        <v>132</v>
      </c>
      <c r="D10" s="67" t="s">
        <v>8</v>
      </c>
      <c r="E10" s="68" t="s">
        <v>15</v>
      </c>
      <c r="F10" s="26">
        <v>3.7</v>
      </c>
      <c r="G10" s="27">
        <v>3.74</v>
      </c>
      <c r="H10" s="27">
        <v>3.77</v>
      </c>
      <c r="I10" s="27">
        <v>3.3</v>
      </c>
      <c r="J10" s="27">
        <v>3.64</v>
      </c>
      <c r="K10" s="28">
        <v>3.46</v>
      </c>
      <c r="L10" s="42">
        <f>MAX(F10:H10,I10:K10)</f>
        <v>3.77</v>
      </c>
      <c r="M10" s="98">
        <v>1</v>
      </c>
      <c r="N10" s="42">
        <f>L10*M10</f>
        <v>3.77</v>
      </c>
    </row>
    <row r="11" spans="1:14" s="25" customFormat="1" ht="18" customHeight="1">
      <c r="A11" s="36">
        <v>5</v>
      </c>
      <c r="B11" s="95" t="s">
        <v>143</v>
      </c>
      <c r="C11" s="23" t="s">
        <v>144</v>
      </c>
      <c r="D11" s="67" t="s">
        <v>8</v>
      </c>
      <c r="E11" s="68" t="s">
        <v>14</v>
      </c>
      <c r="F11" s="26">
        <v>3.07</v>
      </c>
      <c r="G11" s="27">
        <v>3.29</v>
      </c>
      <c r="H11" s="27">
        <v>3.33</v>
      </c>
      <c r="I11" s="27" t="s">
        <v>194</v>
      </c>
      <c r="J11" s="27" t="s">
        <v>194</v>
      </c>
      <c r="K11" s="28">
        <v>3.09</v>
      </c>
      <c r="L11" s="42">
        <f>MAX(F11:H11,I11:K11)</f>
        <v>3.33</v>
      </c>
      <c r="M11" s="98">
        <v>1</v>
      </c>
      <c r="N11" s="42">
        <f>L11*M11</f>
        <v>3.33</v>
      </c>
    </row>
    <row r="12" spans="1:14" s="25" customFormat="1" ht="18" customHeight="1">
      <c r="A12" s="36"/>
      <c r="B12" s="95" t="s">
        <v>95</v>
      </c>
      <c r="C12" s="23" t="s">
        <v>96</v>
      </c>
      <c r="D12" s="67" t="s">
        <v>37</v>
      </c>
      <c r="E12" s="68" t="s">
        <v>26</v>
      </c>
      <c r="F12" s="26"/>
      <c r="G12" s="27"/>
      <c r="H12" s="27"/>
      <c r="I12" s="27"/>
      <c r="J12" s="27"/>
      <c r="K12" s="28"/>
      <c r="L12" s="42" t="s">
        <v>184</v>
      </c>
      <c r="M12" s="98">
        <v>1</v>
      </c>
      <c r="N12" s="42"/>
    </row>
    <row r="13" spans="1:14" s="25" customFormat="1" ht="18" customHeight="1">
      <c r="A13" s="36"/>
      <c r="B13" s="95" t="s">
        <v>112</v>
      </c>
      <c r="C13" s="23" t="s">
        <v>113</v>
      </c>
      <c r="D13" s="67" t="s">
        <v>37</v>
      </c>
      <c r="E13" s="68" t="s">
        <v>26</v>
      </c>
      <c r="F13" s="26"/>
      <c r="G13" s="27"/>
      <c r="H13" s="27"/>
      <c r="I13" s="27"/>
      <c r="J13" s="27"/>
      <c r="K13" s="28"/>
      <c r="L13" s="42" t="s">
        <v>184</v>
      </c>
      <c r="M13" s="98">
        <v>1</v>
      </c>
      <c r="N13" s="42"/>
    </row>
    <row r="14" spans="1:14" s="25" customFormat="1" ht="18" customHeight="1">
      <c r="A14" s="36"/>
      <c r="B14" s="95" t="s">
        <v>32</v>
      </c>
      <c r="C14" s="23" t="s">
        <v>33</v>
      </c>
      <c r="D14" s="67" t="s">
        <v>37</v>
      </c>
      <c r="E14" s="68" t="s">
        <v>26</v>
      </c>
      <c r="F14" s="26"/>
      <c r="G14" s="27"/>
      <c r="H14" s="27"/>
      <c r="I14" s="27"/>
      <c r="J14" s="27"/>
      <c r="K14" s="28"/>
      <c r="L14" s="42" t="s">
        <v>184</v>
      </c>
      <c r="M14" s="98">
        <v>1</v>
      </c>
      <c r="N14" s="42"/>
    </row>
  </sheetData>
  <sheetProtection/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Zeros="0" tabSelected="1" zoomScalePageLayoutView="0" workbookViewId="0" topLeftCell="A16">
      <selection activeCell="A4" sqref="A4"/>
    </sheetView>
  </sheetViews>
  <sheetFormatPr defaultColWidth="8.7109375" defaultRowHeight="12.75"/>
  <cols>
    <col min="1" max="1" width="6.8515625" style="115" customWidth="1"/>
    <col min="2" max="2" width="6.28125" style="115" hidden="1" customWidth="1"/>
    <col min="3" max="3" width="8.28125" style="115" customWidth="1"/>
    <col min="4" max="4" width="14.7109375" style="115" customWidth="1"/>
    <col min="5" max="5" width="7.00390625" style="115" customWidth="1"/>
    <col min="6" max="6" width="18.140625" style="115" customWidth="1"/>
    <col min="7" max="7" width="8.7109375" style="115" customWidth="1"/>
    <col min="8" max="9" width="8.7109375" style="8" customWidth="1"/>
    <col min="10" max="10" width="4.140625" style="8" hidden="1" customWidth="1"/>
    <col min="11" max="11" width="8.7109375" style="115" customWidth="1"/>
    <col min="12" max="12" width="8.8515625" style="8" bestFit="1" customWidth="1"/>
    <col min="13" max="13" width="8.7109375" style="8" customWidth="1"/>
    <col min="14" max="14" width="8.7109375" style="115" customWidth="1"/>
    <col min="15" max="16" width="7.7109375" style="115" customWidth="1"/>
    <col min="17" max="16384" width="8.7109375" style="115" customWidth="1"/>
  </cols>
  <sheetData>
    <row r="1" spans="1:6" s="6" customFormat="1" ht="20.25">
      <c r="A1" s="22" t="s">
        <v>38</v>
      </c>
      <c r="B1" s="7"/>
      <c r="F1" s="60"/>
    </row>
    <row r="2" spans="1:7" s="6" customFormat="1" ht="20.25">
      <c r="A2" s="22" t="s">
        <v>99</v>
      </c>
      <c r="B2" s="7"/>
      <c r="C2" s="114"/>
      <c r="D2" s="114"/>
      <c r="E2" s="32"/>
      <c r="F2" s="5"/>
      <c r="G2" s="31"/>
    </row>
    <row r="3" spans="4:13" s="6" customFormat="1" ht="20.25">
      <c r="D3" s="22"/>
      <c r="F3" s="1"/>
      <c r="H3" s="114"/>
      <c r="I3" s="114"/>
      <c r="J3" s="114"/>
      <c r="K3" s="32"/>
      <c r="L3" s="5"/>
      <c r="M3" s="31"/>
    </row>
    <row r="4" spans="1:11" s="9" customFormat="1" ht="15" customHeight="1">
      <c r="A4" s="47"/>
      <c r="C4" s="29" t="s">
        <v>16</v>
      </c>
      <c r="E4" s="11"/>
      <c r="G4" s="10"/>
      <c r="H4" s="10"/>
      <c r="I4" s="10"/>
      <c r="J4" s="10"/>
      <c r="K4" s="11"/>
    </row>
    <row r="5" spans="3:11" s="9" customFormat="1" ht="15" customHeight="1" thickBot="1">
      <c r="C5" s="29" t="s">
        <v>18</v>
      </c>
      <c r="E5" s="11"/>
      <c r="G5" s="10"/>
      <c r="H5" s="10"/>
      <c r="I5" s="10"/>
      <c r="J5" s="10"/>
      <c r="K5" s="11"/>
    </row>
    <row r="6" spans="1:16" s="90" customFormat="1" ht="24" customHeight="1" thickBot="1">
      <c r="A6" s="35" t="s">
        <v>183</v>
      </c>
      <c r="B6" s="79" t="s">
        <v>10</v>
      </c>
      <c r="C6" s="80" t="s">
        <v>0</v>
      </c>
      <c r="D6" s="81" t="s">
        <v>1</v>
      </c>
      <c r="E6" s="82" t="s">
        <v>3</v>
      </c>
      <c r="F6" s="83" t="s">
        <v>2</v>
      </c>
      <c r="G6" s="84">
        <v>1</v>
      </c>
      <c r="H6" s="85">
        <v>2</v>
      </c>
      <c r="I6" s="85">
        <v>3</v>
      </c>
      <c r="J6" s="85" t="s">
        <v>174</v>
      </c>
      <c r="K6" s="85">
        <v>4</v>
      </c>
      <c r="L6" s="85">
        <v>5</v>
      </c>
      <c r="M6" s="86">
        <v>6</v>
      </c>
      <c r="N6" s="87" t="s">
        <v>6</v>
      </c>
      <c r="O6" s="88" t="s">
        <v>4</v>
      </c>
      <c r="P6" s="89" t="s">
        <v>5</v>
      </c>
    </row>
    <row r="7" spans="1:16" s="25" customFormat="1" ht="18" customHeight="1">
      <c r="A7" s="36">
        <v>1</v>
      </c>
      <c r="B7" s="24">
        <v>19</v>
      </c>
      <c r="C7" s="95" t="s">
        <v>146</v>
      </c>
      <c r="D7" s="23" t="s">
        <v>147</v>
      </c>
      <c r="E7" s="67" t="s">
        <v>8</v>
      </c>
      <c r="F7" s="68" t="s">
        <v>14</v>
      </c>
      <c r="G7" s="26">
        <v>5.74</v>
      </c>
      <c r="H7" s="27">
        <v>5.7</v>
      </c>
      <c r="I7" s="27">
        <v>5.68</v>
      </c>
      <c r="J7" s="27"/>
      <c r="K7" s="27">
        <v>5.06</v>
      </c>
      <c r="L7" s="27">
        <v>5.38</v>
      </c>
      <c r="M7" s="28">
        <v>5.35</v>
      </c>
      <c r="N7" s="42">
        <f>MAX(G7:I7,K7:M7)</f>
        <v>5.74</v>
      </c>
      <c r="O7" s="98">
        <v>1</v>
      </c>
      <c r="P7" s="42">
        <f>N7*O7</f>
        <v>5.74</v>
      </c>
    </row>
    <row r="8" spans="1:16" s="25" customFormat="1" ht="18" customHeight="1">
      <c r="A8" s="36">
        <v>2</v>
      </c>
      <c r="B8" s="24">
        <v>2</v>
      </c>
      <c r="C8" s="95" t="s">
        <v>106</v>
      </c>
      <c r="D8" s="23" t="s">
        <v>107</v>
      </c>
      <c r="E8" s="67" t="s">
        <v>37</v>
      </c>
      <c r="F8" s="68" t="s">
        <v>100</v>
      </c>
      <c r="G8" s="26">
        <v>4.27</v>
      </c>
      <c r="H8" s="27">
        <v>5.14</v>
      </c>
      <c r="I8" s="27" t="s">
        <v>193</v>
      </c>
      <c r="J8" s="27"/>
      <c r="K8" s="27" t="s">
        <v>193</v>
      </c>
      <c r="L8" s="27">
        <v>3.68</v>
      </c>
      <c r="M8" s="28">
        <v>5.23</v>
      </c>
      <c r="N8" s="42">
        <f>MAX(G8:I8,K8:M8)</f>
        <v>5.23</v>
      </c>
      <c r="O8" s="98">
        <v>1</v>
      </c>
      <c r="P8" s="42">
        <f>N8*O8</f>
        <v>5.23</v>
      </c>
    </row>
    <row r="9" spans="1:16" s="25" customFormat="1" ht="18" customHeight="1">
      <c r="A9" s="36">
        <v>3</v>
      </c>
      <c r="B9" s="24">
        <v>10</v>
      </c>
      <c r="C9" s="95" t="s">
        <v>20</v>
      </c>
      <c r="D9" s="23" t="s">
        <v>21</v>
      </c>
      <c r="E9" s="67" t="s">
        <v>8</v>
      </c>
      <c r="F9" s="68" t="s">
        <v>22</v>
      </c>
      <c r="G9" s="26">
        <v>4.96</v>
      </c>
      <c r="H9" s="27" t="s">
        <v>193</v>
      </c>
      <c r="I9" s="27">
        <v>5</v>
      </c>
      <c r="J9" s="27"/>
      <c r="K9" s="27">
        <v>5.17</v>
      </c>
      <c r="L9" s="27">
        <v>4.82</v>
      </c>
      <c r="M9" s="28" t="s">
        <v>193</v>
      </c>
      <c r="N9" s="42">
        <f>MAX(G9:I9,K9:M9)</f>
        <v>5.17</v>
      </c>
      <c r="O9" s="98">
        <v>1</v>
      </c>
      <c r="P9" s="42">
        <f>N9*O9</f>
        <v>5.17</v>
      </c>
    </row>
    <row r="10" spans="1:16" s="25" customFormat="1" ht="18" customHeight="1">
      <c r="A10" s="36">
        <v>4</v>
      </c>
      <c r="B10" s="38">
        <v>18</v>
      </c>
      <c r="C10" s="95" t="s">
        <v>27</v>
      </c>
      <c r="D10" s="23" t="s">
        <v>28</v>
      </c>
      <c r="E10" s="67" t="s">
        <v>8</v>
      </c>
      <c r="F10" s="68" t="s">
        <v>145</v>
      </c>
      <c r="G10" s="39" t="s">
        <v>194</v>
      </c>
      <c r="H10" s="40">
        <v>4.61</v>
      </c>
      <c r="I10" s="40">
        <v>5.07</v>
      </c>
      <c r="J10" s="40"/>
      <c r="K10" s="40">
        <v>5.08</v>
      </c>
      <c r="L10" s="40">
        <v>5</v>
      </c>
      <c r="M10" s="41">
        <v>4.95</v>
      </c>
      <c r="N10" s="42">
        <f>MAX(G10:I10,K10:M10)</f>
        <v>5.08</v>
      </c>
      <c r="O10" s="98">
        <v>1</v>
      </c>
      <c r="P10" s="42">
        <f>N10*O10</f>
        <v>5.08</v>
      </c>
    </row>
    <row r="11" spans="1:16" s="25" customFormat="1" ht="18" customHeight="1">
      <c r="A11" s="36">
        <v>5</v>
      </c>
      <c r="B11" s="38">
        <v>4</v>
      </c>
      <c r="C11" s="95" t="s">
        <v>104</v>
      </c>
      <c r="D11" s="23" t="s">
        <v>105</v>
      </c>
      <c r="E11" s="67" t="s">
        <v>37</v>
      </c>
      <c r="F11" s="68" t="s">
        <v>100</v>
      </c>
      <c r="G11" s="39" t="s">
        <v>194</v>
      </c>
      <c r="H11" s="40">
        <v>4.92</v>
      </c>
      <c r="I11" s="40" t="s">
        <v>193</v>
      </c>
      <c r="J11" s="40"/>
      <c r="K11" s="40">
        <v>5</v>
      </c>
      <c r="L11" s="40">
        <v>4.91</v>
      </c>
      <c r="M11" s="41">
        <v>4.86</v>
      </c>
      <c r="N11" s="42">
        <f>MAX(G11:I11,K11:M11)</f>
        <v>5</v>
      </c>
      <c r="O11" s="119">
        <v>1</v>
      </c>
      <c r="P11" s="42">
        <f>N11*O11</f>
        <v>5</v>
      </c>
    </row>
    <row r="12" spans="1:16" s="25" customFormat="1" ht="18" customHeight="1">
      <c r="A12" s="36">
        <v>6</v>
      </c>
      <c r="B12" s="24">
        <v>21</v>
      </c>
      <c r="C12" s="95" t="s">
        <v>31</v>
      </c>
      <c r="D12" s="23" t="s">
        <v>98</v>
      </c>
      <c r="E12" s="67" t="s">
        <v>8</v>
      </c>
      <c r="F12" s="68" t="s">
        <v>14</v>
      </c>
      <c r="G12" s="26">
        <v>4.21</v>
      </c>
      <c r="H12" s="27">
        <v>4.42</v>
      </c>
      <c r="I12" s="27">
        <v>4.45</v>
      </c>
      <c r="J12" s="27"/>
      <c r="K12" s="27">
        <v>4.3</v>
      </c>
      <c r="L12" s="27">
        <v>3.89</v>
      </c>
      <c r="M12" s="28">
        <v>4.26</v>
      </c>
      <c r="N12" s="42">
        <f>MAX(G12:I12,K12:M12)</f>
        <v>4.45</v>
      </c>
      <c r="O12" s="98">
        <v>1</v>
      </c>
      <c r="P12" s="42">
        <f>N12*O12</f>
        <v>4.45</v>
      </c>
    </row>
    <row r="13" spans="1:16" s="25" customFormat="1" ht="18" customHeight="1">
      <c r="A13" s="36">
        <v>7</v>
      </c>
      <c r="B13" s="24">
        <v>13</v>
      </c>
      <c r="C13" s="95" t="s">
        <v>124</v>
      </c>
      <c r="D13" s="23" t="s">
        <v>125</v>
      </c>
      <c r="E13" s="67" t="s">
        <v>37</v>
      </c>
      <c r="F13" s="68" t="s">
        <v>22</v>
      </c>
      <c r="G13" s="26" t="s">
        <v>193</v>
      </c>
      <c r="H13" s="27">
        <v>3.85</v>
      </c>
      <c r="I13" s="27">
        <v>4.03</v>
      </c>
      <c r="J13" s="27"/>
      <c r="K13" s="27"/>
      <c r="L13" s="27"/>
      <c r="M13" s="28"/>
      <c r="N13" s="42">
        <f>MAX(G13:I13,K13:M13)</f>
        <v>4.03</v>
      </c>
      <c r="O13" s="98">
        <v>1</v>
      </c>
      <c r="P13" s="42">
        <f>N13*O13</f>
        <v>4.03</v>
      </c>
    </row>
    <row r="14" spans="1:16" s="25" customFormat="1" ht="18" customHeight="1">
      <c r="A14" s="36"/>
      <c r="B14" s="24">
        <v>8</v>
      </c>
      <c r="C14" s="95" t="s">
        <v>31</v>
      </c>
      <c r="D14" s="23" t="s">
        <v>30</v>
      </c>
      <c r="E14" s="67" t="s">
        <v>8</v>
      </c>
      <c r="F14" s="68" t="s">
        <v>22</v>
      </c>
      <c r="G14" s="26"/>
      <c r="H14" s="27"/>
      <c r="I14" s="27"/>
      <c r="J14" s="27"/>
      <c r="K14" s="27"/>
      <c r="L14" s="27"/>
      <c r="M14" s="28"/>
      <c r="N14" s="42" t="s">
        <v>184</v>
      </c>
      <c r="O14" s="98">
        <v>1</v>
      </c>
      <c r="P14" s="42"/>
    </row>
    <row r="15" spans="1:16" s="25" customFormat="1" ht="18" customHeight="1">
      <c r="A15" s="36"/>
      <c r="B15" s="24">
        <v>9</v>
      </c>
      <c r="C15" s="95" t="s">
        <v>93</v>
      </c>
      <c r="D15" s="23" t="s">
        <v>94</v>
      </c>
      <c r="E15" s="67" t="s">
        <v>37</v>
      </c>
      <c r="F15" s="68" t="s">
        <v>22</v>
      </c>
      <c r="G15" s="26"/>
      <c r="H15" s="27"/>
      <c r="I15" s="27"/>
      <c r="J15" s="27"/>
      <c r="K15" s="27"/>
      <c r="L15" s="27"/>
      <c r="M15" s="28"/>
      <c r="N15" s="42" t="s">
        <v>184</v>
      </c>
      <c r="O15" s="98">
        <v>1</v>
      </c>
      <c r="P15" s="42"/>
    </row>
    <row r="16" spans="1:16" s="25" customFormat="1" ht="18" customHeight="1">
      <c r="A16" s="36"/>
      <c r="B16" s="24">
        <v>6</v>
      </c>
      <c r="C16" s="95" t="s">
        <v>46</v>
      </c>
      <c r="D16" s="23" t="s">
        <v>47</v>
      </c>
      <c r="E16" s="67" t="s">
        <v>37</v>
      </c>
      <c r="F16" s="68" t="s">
        <v>22</v>
      </c>
      <c r="G16" s="26"/>
      <c r="H16" s="27"/>
      <c r="I16" s="27"/>
      <c r="J16" s="27"/>
      <c r="K16" s="27"/>
      <c r="L16" s="27"/>
      <c r="M16" s="28"/>
      <c r="N16" s="42" t="s">
        <v>184</v>
      </c>
      <c r="O16" s="98">
        <v>1</v>
      </c>
      <c r="P16" s="42"/>
    </row>
    <row r="17" spans="1:16" s="25" customFormat="1" ht="18" customHeight="1">
      <c r="A17" s="36"/>
      <c r="B17" s="24">
        <v>15</v>
      </c>
      <c r="C17" s="95" t="s">
        <v>128</v>
      </c>
      <c r="D17" s="23" t="s">
        <v>129</v>
      </c>
      <c r="E17" s="67" t="s">
        <v>7</v>
      </c>
      <c r="F17" s="68" t="s">
        <v>22</v>
      </c>
      <c r="G17" s="26"/>
      <c r="H17" s="27"/>
      <c r="I17" s="27"/>
      <c r="J17" s="27"/>
      <c r="K17" s="27"/>
      <c r="L17" s="27"/>
      <c r="M17" s="28"/>
      <c r="N17" s="42" t="s">
        <v>184</v>
      </c>
      <c r="O17" s="69">
        <v>1.1</v>
      </c>
      <c r="P17" s="42"/>
    </row>
    <row r="18" spans="1:16" s="25" customFormat="1" ht="18" customHeight="1">
      <c r="A18" s="36"/>
      <c r="B18" s="24">
        <v>16</v>
      </c>
      <c r="C18" s="95" t="s">
        <v>126</v>
      </c>
      <c r="D18" s="23" t="s">
        <v>127</v>
      </c>
      <c r="E18" s="67" t="s">
        <v>37</v>
      </c>
      <c r="F18" s="68" t="s">
        <v>22</v>
      </c>
      <c r="G18" s="26"/>
      <c r="H18" s="27"/>
      <c r="I18" s="27"/>
      <c r="J18" s="27"/>
      <c r="K18" s="27"/>
      <c r="L18" s="27"/>
      <c r="M18" s="28"/>
      <c r="N18" s="42" t="s">
        <v>184</v>
      </c>
      <c r="O18" s="98">
        <v>1</v>
      </c>
      <c r="P18" s="42"/>
    </row>
    <row r="20" spans="1:11" s="9" customFormat="1" ht="15" customHeight="1">
      <c r="A20" s="47"/>
      <c r="C20" s="29" t="s">
        <v>157</v>
      </c>
      <c r="E20" s="11"/>
      <c r="G20" s="10"/>
      <c r="H20" s="10"/>
      <c r="I20" s="10"/>
      <c r="J20" s="10"/>
      <c r="K20" s="11"/>
    </row>
    <row r="21" spans="3:11" s="9" customFormat="1" ht="15" customHeight="1" thickBot="1">
      <c r="C21" s="29" t="s">
        <v>18</v>
      </c>
      <c r="E21" s="11"/>
      <c r="G21" s="10"/>
      <c r="H21" s="10"/>
      <c r="I21" s="10"/>
      <c r="J21" s="10"/>
      <c r="K21" s="11"/>
    </row>
    <row r="22" spans="1:16" s="90" customFormat="1" ht="24" customHeight="1" thickBot="1">
      <c r="A22" s="35" t="s">
        <v>183</v>
      </c>
      <c r="B22" s="79" t="s">
        <v>10</v>
      </c>
      <c r="C22" s="80" t="s">
        <v>0</v>
      </c>
      <c r="D22" s="81" t="s">
        <v>1</v>
      </c>
      <c r="E22" s="82" t="s">
        <v>3</v>
      </c>
      <c r="F22" s="83" t="s">
        <v>2</v>
      </c>
      <c r="G22" s="84">
        <v>1</v>
      </c>
      <c r="H22" s="85">
        <v>2</v>
      </c>
      <c r="I22" s="85">
        <v>3</v>
      </c>
      <c r="J22" s="85" t="s">
        <v>174</v>
      </c>
      <c r="K22" s="85">
        <v>4</v>
      </c>
      <c r="L22" s="85">
        <v>5</v>
      </c>
      <c r="M22" s="86">
        <v>6</v>
      </c>
      <c r="N22" s="87" t="s">
        <v>6</v>
      </c>
      <c r="O22" s="88" t="s">
        <v>4</v>
      </c>
      <c r="P22" s="89" t="s">
        <v>178</v>
      </c>
    </row>
    <row r="23" spans="1:16" s="25" customFormat="1" ht="18" customHeight="1">
      <c r="A23" s="36">
        <v>1</v>
      </c>
      <c r="B23" s="24">
        <v>42</v>
      </c>
      <c r="C23" s="95" t="s">
        <v>158</v>
      </c>
      <c r="D23" s="23" t="s">
        <v>159</v>
      </c>
      <c r="E23" s="67" t="s">
        <v>181</v>
      </c>
      <c r="F23" s="68" t="s">
        <v>160</v>
      </c>
      <c r="G23" s="26" t="s">
        <v>193</v>
      </c>
      <c r="H23" s="27">
        <v>4.57</v>
      </c>
      <c r="I23" s="27" t="s">
        <v>193</v>
      </c>
      <c r="J23" s="27"/>
      <c r="K23" s="27">
        <v>3.74</v>
      </c>
      <c r="L23" s="27" t="s">
        <v>193</v>
      </c>
      <c r="M23" s="28">
        <v>4.29</v>
      </c>
      <c r="N23" s="42">
        <f>MAX(G23:I23,K23:M23)</f>
        <v>4.57</v>
      </c>
      <c r="O23" s="102">
        <v>0.005755</v>
      </c>
      <c r="P23" s="101">
        <f>N23/O23</f>
        <v>794.092093831451</v>
      </c>
    </row>
    <row r="24" spans="1:16" s="25" customFormat="1" ht="18" customHeight="1">
      <c r="A24" s="36">
        <v>2</v>
      </c>
      <c r="B24" s="24">
        <v>52</v>
      </c>
      <c r="C24" s="95" t="s">
        <v>44</v>
      </c>
      <c r="D24" s="23" t="s">
        <v>45</v>
      </c>
      <c r="E24" s="67" t="s">
        <v>59</v>
      </c>
      <c r="F24" s="68" t="s">
        <v>43</v>
      </c>
      <c r="G24" s="26">
        <v>4.91</v>
      </c>
      <c r="H24" s="27">
        <v>4.95</v>
      </c>
      <c r="I24" s="27" t="s">
        <v>193</v>
      </c>
      <c r="J24" s="27"/>
      <c r="K24" s="27">
        <v>4.93</v>
      </c>
      <c r="L24" s="27">
        <v>4.79</v>
      </c>
      <c r="M24" s="28">
        <v>4.97</v>
      </c>
      <c r="N24" s="42">
        <f>MAX(G24:I24,K24:M24)</f>
        <v>4.97</v>
      </c>
      <c r="O24" s="103">
        <v>0.00647</v>
      </c>
      <c r="P24" s="101">
        <f>N24/O24</f>
        <v>768.160741885626</v>
      </c>
    </row>
    <row r="25" spans="1:16" s="25" customFormat="1" ht="18" customHeight="1">
      <c r="A25" s="36">
        <v>3</v>
      </c>
      <c r="B25" s="24">
        <v>54</v>
      </c>
      <c r="C25" s="95" t="s">
        <v>165</v>
      </c>
      <c r="D25" s="23" t="s">
        <v>166</v>
      </c>
      <c r="E25" s="67" t="s">
        <v>60</v>
      </c>
      <c r="F25" s="68" t="s">
        <v>160</v>
      </c>
      <c r="G25" s="26">
        <v>3.78</v>
      </c>
      <c r="H25" s="27" t="s">
        <v>193</v>
      </c>
      <c r="I25" s="27">
        <v>3.54</v>
      </c>
      <c r="J25" s="27"/>
      <c r="K25" s="27">
        <v>3.7</v>
      </c>
      <c r="L25" s="27">
        <v>3.16</v>
      </c>
      <c r="M25" s="28">
        <v>3.2</v>
      </c>
      <c r="N25" s="42">
        <f>MAX(G25:I25,K25:M25)</f>
        <v>3.78</v>
      </c>
      <c r="O25" s="112">
        <v>0.006965</v>
      </c>
      <c r="P25" s="101">
        <f>N25/O25</f>
        <v>542.713567839196</v>
      </c>
    </row>
    <row r="26" spans="1:16" s="25" customFormat="1" ht="18" customHeight="1">
      <c r="A26" s="36">
        <v>4</v>
      </c>
      <c r="B26" s="24">
        <v>51</v>
      </c>
      <c r="C26" s="95" t="s">
        <v>163</v>
      </c>
      <c r="D26" s="23" t="s">
        <v>164</v>
      </c>
      <c r="E26" s="67" t="s">
        <v>182</v>
      </c>
      <c r="F26" s="68" t="s">
        <v>160</v>
      </c>
      <c r="G26" s="26">
        <v>2.81</v>
      </c>
      <c r="H26" s="27">
        <v>2.96</v>
      </c>
      <c r="I26" s="27">
        <v>2.92</v>
      </c>
      <c r="J26" s="27"/>
      <c r="K26" s="27">
        <v>2.83</v>
      </c>
      <c r="L26" s="27">
        <v>2.97</v>
      </c>
      <c r="M26" s="28" t="s">
        <v>193</v>
      </c>
      <c r="N26" s="42">
        <f>MAX(G26:I26,K26:M26)</f>
        <v>2.97</v>
      </c>
      <c r="O26" s="112">
        <v>0.00606</v>
      </c>
      <c r="P26" s="101">
        <f>N26/O26</f>
        <v>490.0990099009901</v>
      </c>
    </row>
    <row r="27" spans="1:16" s="25" customFormat="1" ht="18" customHeight="1">
      <c r="A27" s="36"/>
      <c r="B27" s="24">
        <v>47</v>
      </c>
      <c r="C27" s="96" t="s">
        <v>161</v>
      </c>
      <c r="D27" s="16" t="s">
        <v>162</v>
      </c>
      <c r="E27" s="20" t="s">
        <v>60</v>
      </c>
      <c r="F27" s="37" t="s">
        <v>160</v>
      </c>
      <c r="G27" s="26"/>
      <c r="H27" s="27"/>
      <c r="I27" s="27"/>
      <c r="J27" s="27"/>
      <c r="K27" s="27"/>
      <c r="L27" s="27"/>
      <c r="M27" s="28"/>
      <c r="N27" s="42" t="s">
        <v>184</v>
      </c>
      <c r="O27" s="102">
        <v>0.006965</v>
      </c>
      <c r="P27" s="101"/>
    </row>
  </sheetData>
  <sheetProtection/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"/>
  <sheetViews>
    <sheetView showZeros="0" workbookViewId="0" topLeftCell="A1">
      <selection activeCell="M15" sqref="M15"/>
    </sheetView>
  </sheetViews>
  <sheetFormatPr defaultColWidth="9.140625" defaultRowHeight="12.75"/>
  <cols>
    <col min="1" max="1" width="7.00390625" style="115" customWidth="1"/>
    <col min="2" max="2" width="6.00390625" style="115" hidden="1" customWidth="1"/>
    <col min="3" max="3" width="9.7109375" style="115" customWidth="1"/>
    <col min="4" max="4" width="12.00390625" style="115" customWidth="1"/>
    <col min="5" max="5" width="5.421875" style="115" customWidth="1"/>
    <col min="6" max="6" width="18.421875" style="115" customWidth="1"/>
    <col min="7" max="7" width="8.7109375" style="115" customWidth="1"/>
    <col min="8" max="9" width="8.7109375" style="8" customWidth="1"/>
    <col min="10" max="10" width="8.7109375" style="115" customWidth="1"/>
    <col min="11" max="12" width="8.7109375" style="8" customWidth="1"/>
    <col min="13" max="13" width="8.7109375" style="115" customWidth="1"/>
    <col min="14" max="15" width="8.7109375" style="115" hidden="1" customWidth="1"/>
    <col min="16" max="16384" width="9.140625" style="115" customWidth="1"/>
  </cols>
  <sheetData>
    <row r="1" spans="1:6" s="6" customFormat="1" ht="20.25">
      <c r="A1" s="113" t="s">
        <v>38</v>
      </c>
      <c r="B1" s="7"/>
      <c r="F1" s="60"/>
    </row>
    <row r="2" spans="1:7" s="6" customFormat="1" ht="20.25">
      <c r="A2" s="22" t="s">
        <v>99</v>
      </c>
      <c r="B2" s="7"/>
      <c r="C2" s="114"/>
      <c r="D2" s="114"/>
      <c r="E2" s="32"/>
      <c r="F2" s="5"/>
      <c r="G2" s="31"/>
    </row>
    <row r="3" spans="4:12" s="6" customFormat="1" ht="18" customHeight="1">
      <c r="D3" s="22"/>
      <c r="F3" s="1"/>
      <c r="H3" s="114"/>
      <c r="I3" s="114"/>
      <c r="J3" s="32"/>
      <c r="K3" s="5"/>
      <c r="L3" s="31"/>
    </row>
    <row r="4" spans="1:10" s="9" customFormat="1" ht="15" customHeight="1">
      <c r="A4" s="47"/>
      <c r="C4" s="29" t="s">
        <v>13</v>
      </c>
      <c r="E4" s="11"/>
      <c r="G4" s="10"/>
      <c r="H4" s="10"/>
      <c r="I4" s="10"/>
      <c r="J4" s="11"/>
    </row>
    <row r="5" spans="3:10" s="9" customFormat="1" ht="15" customHeight="1" thickBot="1">
      <c r="C5" s="29" t="s">
        <v>52</v>
      </c>
      <c r="E5" s="11"/>
      <c r="G5" s="10"/>
      <c r="H5" s="10"/>
      <c r="I5" s="10"/>
      <c r="J5" s="11"/>
    </row>
    <row r="6" spans="1:15" s="90" customFormat="1" ht="18.75" customHeight="1" thickBot="1">
      <c r="A6" s="35" t="s">
        <v>183</v>
      </c>
      <c r="B6" s="79" t="s">
        <v>10</v>
      </c>
      <c r="C6" s="80" t="s">
        <v>0</v>
      </c>
      <c r="D6" s="81" t="s">
        <v>1</v>
      </c>
      <c r="E6" s="82" t="s">
        <v>3</v>
      </c>
      <c r="F6" s="83" t="s">
        <v>2</v>
      </c>
      <c r="G6" s="84">
        <v>1</v>
      </c>
      <c r="H6" s="85">
        <v>2</v>
      </c>
      <c r="I6" s="85">
        <v>3</v>
      </c>
      <c r="J6" s="85">
        <v>4</v>
      </c>
      <c r="K6" s="85">
        <v>5</v>
      </c>
      <c r="L6" s="86">
        <v>6</v>
      </c>
      <c r="M6" s="87" t="s">
        <v>6</v>
      </c>
      <c r="N6" s="108" t="s">
        <v>4</v>
      </c>
      <c r="O6" s="109" t="s">
        <v>5</v>
      </c>
    </row>
    <row r="7" spans="1:15" s="25" customFormat="1" ht="18" customHeight="1">
      <c r="A7" s="36">
        <v>1</v>
      </c>
      <c r="B7" s="24">
        <v>57</v>
      </c>
      <c r="C7" s="104" t="s">
        <v>53</v>
      </c>
      <c r="D7" s="105" t="s">
        <v>54</v>
      </c>
      <c r="E7" s="67" t="s">
        <v>37</v>
      </c>
      <c r="F7" s="68" t="s">
        <v>22</v>
      </c>
      <c r="G7" s="27">
        <v>5.79</v>
      </c>
      <c r="H7" s="27">
        <v>6.22</v>
      </c>
      <c r="I7" s="27">
        <v>6.18</v>
      </c>
      <c r="J7" s="27">
        <v>6.7</v>
      </c>
      <c r="K7" s="27">
        <v>6.08</v>
      </c>
      <c r="L7" s="27">
        <v>6.41</v>
      </c>
      <c r="M7" s="70">
        <f>MAX(G7:I7,J7:L7)</f>
        <v>6.7</v>
      </c>
      <c r="N7" s="110"/>
      <c r="O7" s="111"/>
    </row>
    <row r="8" spans="1:15" s="25" customFormat="1" ht="18" customHeight="1">
      <c r="A8" s="36">
        <v>2</v>
      </c>
      <c r="B8" s="24">
        <v>23</v>
      </c>
      <c r="C8" s="104" t="s">
        <v>114</v>
      </c>
      <c r="D8" s="105" t="s">
        <v>115</v>
      </c>
      <c r="E8" s="67" t="s">
        <v>8</v>
      </c>
      <c r="F8" s="68" t="s">
        <v>26</v>
      </c>
      <c r="G8" s="27">
        <v>5.95</v>
      </c>
      <c r="H8" s="27">
        <v>5.58</v>
      </c>
      <c r="I8" s="27">
        <v>6.25</v>
      </c>
      <c r="J8" s="27">
        <v>6.18</v>
      </c>
      <c r="K8" s="27">
        <v>5.97</v>
      </c>
      <c r="L8" s="27" t="s">
        <v>193</v>
      </c>
      <c r="M8" s="70">
        <f>MAX(G8:I8,J8:L8)</f>
        <v>6.25</v>
      </c>
      <c r="N8" s="110"/>
      <c r="O8" s="111"/>
    </row>
    <row r="9" spans="1:15" s="25" customFormat="1" ht="18" customHeight="1">
      <c r="A9" s="36"/>
      <c r="B9" s="24">
        <v>30</v>
      </c>
      <c r="C9" s="104" t="s">
        <v>95</v>
      </c>
      <c r="D9" s="105" t="s">
        <v>96</v>
      </c>
      <c r="E9" s="67" t="s">
        <v>8</v>
      </c>
      <c r="F9" s="68" t="s">
        <v>26</v>
      </c>
      <c r="G9" s="27"/>
      <c r="H9" s="27"/>
      <c r="I9" s="27"/>
      <c r="J9" s="27"/>
      <c r="K9" s="27"/>
      <c r="L9" s="27"/>
      <c r="M9" s="70" t="s">
        <v>184</v>
      </c>
      <c r="N9" s="110"/>
      <c r="O9" s="111"/>
    </row>
  </sheetData>
  <sheetProtection/>
  <printOptions/>
  <pageMargins left="0.35433070866141736" right="0.35433070866141736" top="0.787401574803149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3"/>
  <sheetViews>
    <sheetView showZeros="0" workbookViewId="0" topLeftCell="A1">
      <selection activeCell="D3" sqref="D3"/>
    </sheetView>
  </sheetViews>
  <sheetFormatPr defaultColWidth="9.140625" defaultRowHeight="12.75"/>
  <cols>
    <col min="1" max="1" width="7.00390625" style="115" customWidth="1"/>
    <col min="2" max="2" width="6.00390625" style="115" hidden="1" customWidth="1"/>
    <col min="3" max="3" width="9.7109375" style="115" customWidth="1"/>
    <col min="4" max="4" width="12.00390625" style="115" customWidth="1"/>
    <col min="5" max="5" width="5.421875" style="115" customWidth="1"/>
    <col min="6" max="6" width="18.421875" style="115" customWidth="1"/>
    <col min="7" max="7" width="8.7109375" style="115" customWidth="1"/>
    <col min="8" max="9" width="8.7109375" style="8" customWidth="1"/>
    <col min="10" max="10" width="8.7109375" style="115" customWidth="1"/>
    <col min="11" max="12" width="8.7109375" style="8" customWidth="1"/>
    <col min="13" max="15" width="8.7109375" style="115" customWidth="1"/>
    <col min="16" max="16384" width="9.140625" style="115" customWidth="1"/>
  </cols>
  <sheetData>
    <row r="1" spans="1:6" s="6" customFormat="1" ht="20.25">
      <c r="A1" s="113" t="s">
        <v>38</v>
      </c>
      <c r="B1" s="7"/>
      <c r="F1" s="60"/>
    </row>
    <row r="2" spans="1:7" s="6" customFormat="1" ht="20.25">
      <c r="A2" s="22" t="s">
        <v>99</v>
      </c>
      <c r="B2" s="7"/>
      <c r="C2" s="114"/>
      <c r="D2" s="114"/>
      <c r="E2" s="32"/>
      <c r="F2" s="5"/>
      <c r="G2" s="31"/>
    </row>
    <row r="3" spans="4:12" s="6" customFormat="1" ht="18" customHeight="1">
      <c r="D3" s="22"/>
      <c r="F3" s="1"/>
      <c r="H3" s="114"/>
      <c r="I3" s="114"/>
      <c r="J3" s="32"/>
      <c r="K3" s="5"/>
      <c r="L3" s="31"/>
    </row>
    <row r="5" spans="1:10" s="9" customFormat="1" ht="15" customHeight="1">
      <c r="A5" s="47"/>
      <c r="B5" s="29" t="s">
        <v>16</v>
      </c>
      <c r="C5" s="29" t="s">
        <v>16</v>
      </c>
      <c r="E5" s="11"/>
      <c r="G5" s="10"/>
      <c r="H5" s="10"/>
      <c r="I5" s="10"/>
      <c r="J5" s="11"/>
    </row>
    <row r="6" spans="2:10" s="9" customFormat="1" ht="15" customHeight="1" thickBot="1">
      <c r="B6" s="29" t="s">
        <v>103</v>
      </c>
      <c r="C6" s="29" t="s">
        <v>103</v>
      </c>
      <c r="E6" s="11"/>
      <c r="G6" s="10"/>
      <c r="H6" s="10"/>
      <c r="I6" s="10"/>
      <c r="J6" s="11"/>
    </row>
    <row r="7" spans="1:15" s="90" customFormat="1" ht="18.75" customHeight="1" thickBot="1">
      <c r="A7" s="35" t="s">
        <v>183</v>
      </c>
      <c r="B7" s="79" t="s">
        <v>10</v>
      </c>
      <c r="C7" s="80" t="s">
        <v>0</v>
      </c>
      <c r="D7" s="81" t="s">
        <v>1</v>
      </c>
      <c r="E7" s="82" t="s">
        <v>3</v>
      </c>
      <c r="F7" s="83" t="s">
        <v>2</v>
      </c>
      <c r="G7" s="84">
        <v>1</v>
      </c>
      <c r="H7" s="85">
        <v>2</v>
      </c>
      <c r="I7" s="85">
        <v>3</v>
      </c>
      <c r="J7" s="85">
        <v>4</v>
      </c>
      <c r="K7" s="85">
        <v>5</v>
      </c>
      <c r="L7" s="86">
        <v>6</v>
      </c>
      <c r="M7" s="87" t="s">
        <v>6</v>
      </c>
      <c r="N7" s="88" t="s">
        <v>4</v>
      </c>
      <c r="O7" s="89" t="s">
        <v>5</v>
      </c>
    </row>
    <row r="8" spans="1:15" s="25" customFormat="1" ht="18" customHeight="1">
      <c r="A8" s="36">
        <v>1</v>
      </c>
      <c r="B8" s="24">
        <v>28</v>
      </c>
      <c r="C8" s="104" t="s">
        <v>108</v>
      </c>
      <c r="D8" s="105" t="s">
        <v>109</v>
      </c>
      <c r="E8" s="67" t="s">
        <v>7</v>
      </c>
      <c r="F8" s="68" t="s">
        <v>26</v>
      </c>
      <c r="G8" s="27">
        <v>22.32</v>
      </c>
      <c r="H8" s="27" t="s">
        <v>193</v>
      </c>
      <c r="I8" s="27" t="s">
        <v>193</v>
      </c>
      <c r="J8" s="27">
        <v>22.96</v>
      </c>
      <c r="K8" s="27" t="s">
        <v>193</v>
      </c>
      <c r="L8" s="27">
        <v>23.59</v>
      </c>
      <c r="M8" s="70">
        <f>MAX(G8:I8,J8:L8)</f>
        <v>23.59</v>
      </c>
      <c r="N8" s="116">
        <v>1.1</v>
      </c>
      <c r="O8" s="70">
        <f>M8*N8</f>
        <v>25.949</v>
      </c>
    </row>
    <row r="9" spans="1:15" s="25" customFormat="1" ht="18" customHeight="1">
      <c r="A9" s="36">
        <v>2</v>
      </c>
      <c r="B9" s="24">
        <v>24</v>
      </c>
      <c r="C9" s="104" t="s">
        <v>57</v>
      </c>
      <c r="D9" s="105" t="s">
        <v>58</v>
      </c>
      <c r="E9" s="67" t="s">
        <v>8</v>
      </c>
      <c r="F9" s="68" t="s">
        <v>26</v>
      </c>
      <c r="G9" s="27">
        <v>21.37</v>
      </c>
      <c r="H9" s="27">
        <v>20.45</v>
      </c>
      <c r="I9" s="27">
        <v>20.6</v>
      </c>
      <c r="J9" s="27">
        <v>22</v>
      </c>
      <c r="K9" s="27">
        <v>21.54</v>
      </c>
      <c r="L9" s="27">
        <v>22.96</v>
      </c>
      <c r="M9" s="70">
        <f>MAX(G9:I9,J9:L9)</f>
        <v>22.96</v>
      </c>
      <c r="N9" s="106">
        <v>1</v>
      </c>
      <c r="O9" s="70">
        <f>M9*N9</f>
        <v>22.96</v>
      </c>
    </row>
    <row r="10" spans="1:15" s="25" customFormat="1" ht="18" customHeight="1">
      <c r="A10" s="36">
        <v>3</v>
      </c>
      <c r="B10" s="24">
        <v>11</v>
      </c>
      <c r="C10" s="104" t="s">
        <v>55</v>
      </c>
      <c r="D10" s="105" t="s">
        <v>56</v>
      </c>
      <c r="E10" s="67" t="s">
        <v>8</v>
      </c>
      <c r="F10" s="68" t="s">
        <v>22</v>
      </c>
      <c r="G10" s="27">
        <v>18.91</v>
      </c>
      <c r="H10" s="27">
        <v>18.85</v>
      </c>
      <c r="I10" s="27" t="s">
        <v>193</v>
      </c>
      <c r="J10" s="27" t="s">
        <v>193</v>
      </c>
      <c r="K10" s="27" t="s">
        <v>193</v>
      </c>
      <c r="L10" s="27" t="s">
        <v>193</v>
      </c>
      <c r="M10" s="70">
        <f>MAX(G10:I10,J10:L10)</f>
        <v>18.91</v>
      </c>
      <c r="N10" s="106">
        <v>1</v>
      </c>
      <c r="O10" s="70">
        <f>M10*N10</f>
        <v>18.91</v>
      </c>
    </row>
    <row r="11" spans="1:15" s="25" customFormat="1" ht="18" customHeight="1">
      <c r="A11" s="36">
        <v>4</v>
      </c>
      <c r="B11" s="24">
        <v>10</v>
      </c>
      <c r="C11" s="104" t="s">
        <v>20</v>
      </c>
      <c r="D11" s="105" t="s">
        <v>21</v>
      </c>
      <c r="E11" s="67" t="s">
        <v>8</v>
      </c>
      <c r="F11" s="68" t="s">
        <v>22</v>
      </c>
      <c r="G11" s="27">
        <v>15.86</v>
      </c>
      <c r="H11" s="27">
        <v>14.73</v>
      </c>
      <c r="I11" s="27" t="s">
        <v>193</v>
      </c>
      <c r="J11" s="27" t="s">
        <v>193</v>
      </c>
      <c r="K11" s="27" t="s">
        <v>193</v>
      </c>
      <c r="L11" s="27" t="s">
        <v>193</v>
      </c>
      <c r="M11" s="70">
        <f>MAX(G11:I11,J11:L11)</f>
        <v>15.86</v>
      </c>
      <c r="N11" s="106">
        <v>1</v>
      </c>
      <c r="O11" s="70">
        <f>M11*N11</f>
        <v>15.86</v>
      </c>
    </row>
    <row r="12" spans="1:15" s="25" customFormat="1" ht="18" customHeight="1">
      <c r="A12" s="36"/>
      <c r="B12" s="24">
        <v>25</v>
      </c>
      <c r="C12" s="104" t="s">
        <v>55</v>
      </c>
      <c r="D12" s="105" t="s">
        <v>110</v>
      </c>
      <c r="E12" s="67" t="s">
        <v>8</v>
      </c>
      <c r="F12" s="68" t="s">
        <v>26</v>
      </c>
      <c r="G12" s="27"/>
      <c r="H12" s="27"/>
      <c r="I12" s="27"/>
      <c r="J12" s="27"/>
      <c r="K12" s="27"/>
      <c r="L12" s="27"/>
      <c r="M12" s="70" t="s">
        <v>184</v>
      </c>
      <c r="N12" s="106">
        <v>1</v>
      </c>
      <c r="O12" s="70"/>
    </row>
    <row r="13" spans="1:15" s="25" customFormat="1" ht="18" customHeight="1">
      <c r="A13" s="36"/>
      <c r="B13" s="24">
        <v>7</v>
      </c>
      <c r="C13" s="104" t="s">
        <v>23</v>
      </c>
      <c r="D13" s="105" t="s">
        <v>24</v>
      </c>
      <c r="E13" s="67" t="s">
        <v>8</v>
      </c>
      <c r="F13" s="68" t="s">
        <v>22</v>
      </c>
      <c r="G13" s="27"/>
      <c r="H13" s="27"/>
      <c r="I13" s="27"/>
      <c r="J13" s="27"/>
      <c r="K13" s="27"/>
      <c r="L13" s="27"/>
      <c r="M13" s="70" t="s">
        <v>184</v>
      </c>
      <c r="N13" s="106">
        <v>1</v>
      </c>
      <c r="O13" s="70"/>
    </row>
  </sheetData>
  <sheetProtection/>
  <printOptions/>
  <pageMargins left="0.35433070866141736" right="0.35433070866141736" top="0.787401574803149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viktoras</dc:creator>
  <cp:keywords/>
  <dc:description/>
  <cp:lastModifiedBy>Alfonsas</cp:lastModifiedBy>
  <cp:lastPrinted>2011-07-23T12:28:28Z</cp:lastPrinted>
  <dcterms:created xsi:type="dcterms:W3CDTF">1996-10-14T23:33:28Z</dcterms:created>
  <dcterms:modified xsi:type="dcterms:W3CDTF">2011-07-23T12:29:49Z</dcterms:modified>
  <cp:category/>
  <cp:version/>
  <cp:contentType/>
  <cp:contentStatus/>
</cp:coreProperties>
</file>