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irselis" sheetId="1" r:id="rId1"/>
    <sheet name="60" sheetId="2" r:id="rId2"/>
    <sheet name="200" sheetId="3" r:id="rId3"/>
    <sheet name="400" sheetId="4" r:id="rId4"/>
    <sheet name="800" sheetId="5" r:id="rId5"/>
    <sheet name="1500" sheetId="6" r:id="rId6"/>
    <sheet name="3000" sheetId="7" r:id="rId7"/>
    <sheet name="Aukstis" sheetId="8" r:id="rId8"/>
    <sheet name="Tolis" sheetId="9" r:id="rId9"/>
    <sheet name="Rutulys" sheetId="10" r:id="rId10"/>
  </sheets>
  <definedNames/>
  <calcPr fullCalcOnLoad="1"/>
</workbook>
</file>

<file path=xl/sharedStrings.xml><?xml version="1.0" encoding="utf-8"?>
<sst xmlns="http://schemas.openxmlformats.org/spreadsheetml/2006/main" count="1277" uniqueCount="255">
  <si>
    <t>LIETUVOS AKLŲJŲ IR SILPNAREGIŲ</t>
  </si>
  <si>
    <t>ATVIRASIS LENGVOSIOS ATLETIKOS</t>
  </si>
  <si>
    <t>ČEMPIONATAS</t>
  </si>
  <si>
    <t>Kaunas</t>
  </si>
  <si>
    <t>Varžybų vyriausiasis teisėjas</t>
  </si>
  <si>
    <t>Alfonsas BULIUOLIS</t>
  </si>
  <si>
    <t>Varžybų vyriausioji sekretorė</t>
  </si>
  <si>
    <t>Birutė MISECKAITĖ</t>
  </si>
  <si>
    <t>2010 m. kovo 6-7 d.</t>
  </si>
  <si>
    <t xml:space="preserve">Lietuvos aklųjų ir silpnaregių </t>
  </si>
  <si>
    <t>2010-03-06</t>
  </si>
  <si>
    <t>lengvosios atletikos žiemos čempionatas</t>
  </si>
  <si>
    <t>60 m bėgimas moterims</t>
  </si>
  <si>
    <t>Vieta</t>
  </si>
  <si>
    <t>Vardas</t>
  </si>
  <si>
    <t>Pavardė</t>
  </si>
  <si>
    <t>Gim.data</t>
  </si>
  <si>
    <t>Grupė</t>
  </si>
  <si>
    <t>Komanda</t>
  </si>
  <si>
    <t>Koef.</t>
  </si>
  <si>
    <t>Rez.p.b.</t>
  </si>
  <si>
    <t>Gal.rez.p.b.</t>
  </si>
  <si>
    <t>Rez.fin.</t>
  </si>
  <si>
    <t>Gal.rez.fin.</t>
  </si>
  <si>
    <t>Treneris</t>
  </si>
  <si>
    <t>Sigita</t>
  </si>
  <si>
    <t>Markevičienė</t>
  </si>
  <si>
    <t>1962-05-06</t>
  </si>
  <si>
    <t>B 1</t>
  </si>
  <si>
    <t>Šviesa</t>
  </si>
  <si>
    <t>S.Sokolovas</t>
  </si>
  <si>
    <t>Gluosnė</t>
  </si>
  <si>
    <t>Norkutė</t>
  </si>
  <si>
    <t>1991-05-15</t>
  </si>
  <si>
    <t>B2</t>
  </si>
  <si>
    <t>Šarūnas</t>
  </si>
  <si>
    <t>V. Sabaliauskas</t>
  </si>
  <si>
    <t>Marija</t>
  </si>
  <si>
    <t>Ščerbakova</t>
  </si>
  <si>
    <t>1990-03-10</t>
  </si>
  <si>
    <t>L.Balsys, T.Grišina</t>
  </si>
  <si>
    <t>Deimantė</t>
  </si>
  <si>
    <t>Reinytė</t>
  </si>
  <si>
    <t>1996-01-18</t>
  </si>
  <si>
    <t>B1</t>
  </si>
  <si>
    <t>Kristina</t>
  </si>
  <si>
    <t>Mačiutaitė</t>
  </si>
  <si>
    <t>1993-09-23</t>
  </si>
  <si>
    <t>B3</t>
  </si>
  <si>
    <t>Sveikata</t>
  </si>
  <si>
    <t>J. Burakovas</t>
  </si>
  <si>
    <t>Viktorija</t>
  </si>
  <si>
    <t>Urbonaitė</t>
  </si>
  <si>
    <t>1993-02-16</t>
  </si>
  <si>
    <t>Oreta</t>
  </si>
  <si>
    <t>Strazdauskaitė</t>
  </si>
  <si>
    <t>1997-06-17</t>
  </si>
  <si>
    <t>Živilė</t>
  </si>
  <si>
    <t>Karoblienė</t>
  </si>
  <si>
    <t xml:space="preserve">1982-07-31 </t>
  </si>
  <si>
    <t>B 3</t>
  </si>
  <si>
    <t>Perkūnas</t>
  </si>
  <si>
    <t>DNS</t>
  </si>
  <si>
    <t>savarankiškai</t>
  </si>
  <si>
    <t>Ilona</t>
  </si>
  <si>
    <t>Mielkaitytė</t>
  </si>
  <si>
    <t>1960-08-31</t>
  </si>
  <si>
    <t>60 m bėgimas vyrams</t>
  </si>
  <si>
    <t>Erikas</t>
  </si>
  <si>
    <t>Sebežovas</t>
  </si>
  <si>
    <t>1993-01-08</t>
  </si>
  <si>
    <t>MES</t>
  </si>
  <si>
    <t>A.Baužytė</t>
  </si>
  <si>
    <t>Mantas</t>
  </si>
  <si>
    <t>Panovas</t>
  </si>
  <si>
    <t>1989-08-20</t>
  </si>
  <si>
    <t>Šaltinis</t>
  </si>
  <si>
    <t>Gediminas</t>
  </si>
  <si>
    <t>Gauba</t>
  </si>
  <si>
    <t>1983-11-18</t>
  </si>
  <si>
    <t>Antanas</t>
  </si>
  <si>
    <t>Čepas</t>
  </si>
  <si>
    <t>1992-07-22</t>
  </si>
  <si>
    <t>Justas</t>
  </si>
  <si>
    <t>Pažarauskas</t>
  </si>
  <si>
    <t>1991-12-15</t>
  </si>
  <si>
    <t>Nerijus</t>
  </si>
  <si>
    <t>Užsienis</t>
  </si>
  <si>
    <t>1988-05-05</t>
  </si>
  <si>
    <t>B 2</t>
  </si>
  <si>
    <t>Oleg</t>
  </si>
  <si>
    <t>Dlugovskij</t>
  </si>
  <si>
    <t>1990-11-20</t>
  </si>
  <si>
    <t>Gintaras</t>
  </si>
  <si>
    <t>Danielius</t>
  </si>
  <si>
    <t>1986-09-24</t>
  </si>
  <si>
    <t>Mačiuta</t>
  </si>
  <si>
    <t>1988-04-02</t>
  </si>
  <si>
    <t>Edgaras</t>
  </si>
  <si>
    <t>Vaišys</t>
  </si>
  <si>
    <t>1989-04-18</t>
  </si>
  <si>
    <t>1500 m bėgimas moterims</t>
  </si>
  <si>
    <t>Nr.</t>
  </si>
  <si>
    <t>Rezultatas</t>
  </si>
  <si>
    <t>Gal.rez.</t>
  </si>
  <si>
    <t>Aušra</t>
  </si>
  <si>
    <t>Garunkšnytė</t>
  </si>
  <si>
    <t>1991-06-18</t>
  </si>
  <si>
    <t>L. Balsys, J.Garalevičius</t>
  </si>
  <si>
    <t>Greta</t>
  </si>
  <si>
    <t>Štreimikytė</t>
  </si>
  <si>
    <t>1995-08-24</t>
  </si>
  <si>
    <t>Renata</t>
  </si>
  <si>
    <t>Petrauskaitė</t>
  </si>
  <si>
    <t>1987-06-28</t>
  </si>
  <si>
    <t>A.Sniečkus</t>
  </si>
  <si>
    <t>Žana</t>
  </si>
  <si>
    <t>Lapinaitė</t>
  </si>
  <si>
    <t>1992-09-30</t>
  </si>
  <si>
    <t>Gitana</t>
  </si>
  <si>
    <t>Paslauskienė</t>
  </si>
  <si>
    <t>1973-01-04</t>
  </si>
  <si>
    <t>1500 m bėgimas vyrams</t>
  </si>
  <si>
    <t>Kęstutis</t>
  </si>
  <si>
    <t>Bartkėnas</t>
  </si>
  <si>
    <t>1967-12-16</t>
  </si>
  <si>
    <t>Arnoldas</t>
  </si>
  <si>
    <t>Januškevičius</t>
  </si>
  <si>
    <t>1990-02-26</t>
  </si>
  <si>
    <t>Pribišauskas</t>
  </si>
  <si>
    <t>1990-03-06</t>
  </si>
  <si>
    <t>Vitalijus</t>
  </si>
  <si>
    <t>Palubinskas</t>
  </si>
  <si>
    <t>1986-01-10</t>
  </si>
  <si>
    <t>400 m bėgimas moterims</t>
  </si>
  <si>
    <t>Austėja</t>
  </si>
  <si>
    <t>Neniškytė</t>
  </si>
  <si>
    <t>1992-11-12</t>
  </si>
  <si>
    <t>Ligita</t>
  </si>
  <si>
    <t>Endzelytė</t>
  </si>
  <si>
    <t>1987-05-27</t>
  </si>
  <si>
    <t>400 m bėgimas vyrams</t>
  </si>
  <si>
    <t>Arūnas</t>
  </si>
  <si>
    <t>Tareila</t>
  </si>
  <si>
    <t>1987-03-18</t>
  </si>
  <si>
    <t>Deividas</t>
  </si>
  <si>
    <t>Kirsanovas</t>
  </si>
  <si>
    <t>1988-08-17</t>
  </si>
  <si>
    <t>Osvaldas</t>
  </si>
  <si>
    <t>Bareikis</t>
  </si>
  <si>
    <t>1993-12-19</t>
  </si>
  <si>
    <t>Andrius</t>
  </si>
  <si>
    <t>Kalvelis</t>
  </si>
  <si>
    <t>1980-09-05</t>
  </si>
  <si>
    <t>Mindaugas</t>
  </si>
  <si>
    <t>Lepinskas</t>
  </si>
  <si>
    <t>1991-07-04</t>
  </si>
  <si>
    <t>Rutulio stūmimas moterims</t>
  </si>
  <si>
    <t>Bandymai</t>
  </si>
  <si>
    <t>Koefic.</t>
  </si>
  <si>
    <t>Dangutė</t>
  </si>
  <si>
    <t>Skėrienė</t>
  </si>
  <si>
    <t>1963-11-22</t>
  </si>
  <si>
    <t>x</t>
  </si>
  <si>
    <t>J.Auga</t>
  </si>
  <si>
    <t>Diana</t>
  </si>
  <si>
    <t>Bartkėnienė</t>
  </si>
  <si>
    <t>1970-11-23</t>
  </si>
  <si>
    <t>-</t>
  </si>
  <si>
    <t>Svetlana</t>
  </si>
  <si>
    <t>Bakanovaitė</t>
  </si>
  <si>
    <t>1984-11-16</t>
  </si>
  <si>
    <t>Roma</t>
  </si>
  <si>
    <t>Girnienė</t>
  </si>
  <si>
    <t>1960-06-07</t>
  </si>
  <si>
    <t>Edita</t>
  </si>
  <si>
    <t>Urbonienė</t>
  </si>
  <si>
    <t>1970-02-23</t>
  </si>
  <si>
    <t>Rutulio stūmimas vyrams</t>
  </si>
  <si>
    <t>Eilė</t>
  </si>
  <si>
    <t>Rolandas</t>
  </si>
  <si>
    <t>Urbonas</t>
  </si>
  <si>
    <t>1972-08-11</t>
  </si>
  <si>
    <t>Pranas</t>
  </si>
  <si>
    <t>Pliuška</t>
  </si>
  <si>
    <t>1962-07-09</t>
  </si>
  <si>
    <t>Julius</t>
  </si>
  <si>
    <t>Paplauskas</t>
  </si>
  <si>
    <t>1954-05-15</t>
  </si>
  <si>
    <t>Paulius</t>
  </si>
  <si>
    <t>1982-06-06</t>
  </si>
  <si>
    <t>Vytautas</t>
  </si>
  <si>
    <t>Girnius</t>
  </si>
  <si>
    <t>1959-02-04</t>
  </si>
  <si>
    <t>Žydrūnas</t>
  </si>
  <si>
    <t>Šimkus</t>
  </si>
  <si>
    <t>1973-10-14</t>
  </si>
  <si>
    <t>Bronislavas</t>
  </si>
  <si>
    <t>Giržadas</t>
  </si>
  <si>
    <t>1960-07-11</t>
  </si>
  <si>
    <t>Žygimantas</t>
  </si>
  <si>
    <t>Širmenis</t>
  </si>
  <si>
    <t>1974-07-16</t>
  </si>
  <si>
    <t>Petras</t>
  </si>
  <si>
    <t>Jakubauskas</t>
  </si>
  <si>
    <t>1963-10-27</t>
  </si>
  <si>
    <t>Alvydas</t>
  </si>
  <si>
    <t>Gvazdauskis</t>
  </si>
  <si>
    <t>1965-07-12</t>
  </si>
  <si>
    <t>Valdas</t>
  </si>
  <si>
    <t>Pileckas</t>
  </si>
  <si>
    <t>1960-06-09</t>
  </si>
  <si>
    <t>Šuolis į tolį moterims</t>
  </si>
  <si>
    <t>X</t>
  </si>
  <si>
    <t>Šuolis į tolį vyrams</t>
  </si>
  <si>
    <t>Gaubas</t>
  </si>
  <si>
    <t>MES, KCSM</t>
  </si>
  <si>
    <t>MES,KCSM</t>
  </si>
  <si>
    <t>2010-03-07</t>
  </si>
  <si>
    <t>200 m bėgimas moterims</t>
  </si>
  <si>
    <t>200 m bėgimas vyrams</t>
  </si>
  <si>
    <t>800 m bėgimas moterims</t>
  </si>
  <si>
    <t>800 m bėgimas vyrams</t>
  </si>
  <si>
    <t>3000 m bėgimas moterims</t>
  </si>
  <si>
    <t>3000 m bėgimas vyrams</t>
  </si>
  <si>
    <t xml:space="preserve">B1 </t>
  </si>
  <si>
    <t>DNF</t>
  </si>
  <si>
    <t>Lietuvos aklųjų ir silpnaregių lengvosios atletikos žiemos čempionatas</t>
  </si>
  <si>
    <t>2010-10-07</t>
  </si>
  <si>
    <t>Šuolis į aukštį moterims</t>
  </si>
  <si>
    <t>95</t>
  </si>
  <si>
    <t>1,00</t>
  </si>
  <si>
    <t>1,05</t>
  </si>
  <si>
    <t>1,10</t>
  </si>
  <si>
    <t>1,15</t>
  </si>
  <si>
    <t>1,20</t>
  </si>
  <si>
    <t>1,25</t>
  </si>
  <si>
    <t>1,30</t>
  </si>
  <si>
    <t>1,35</t>
  </si>
  <si>
    <t>Rez.</t>
  </si>
  <si>
    <t>o</t>
  </si>
  <si>
    <t>xxx</t>
  </si>
  <si>
    <t>xo</t>
  </si>
  <si>
    <t>xxo</t>
  </si>
  <si>
    <t>Šuolis į aukštį vyrams</t>
  </si>
  <si>
    <t>1,40</t>
  </si>
  <si>
    <t>1,45</t>
  </si>
  <si>
    <t>G.r.</t>
  </si>
  <si>
    <t>Žilinskas</t>
  </si>
  <si>
    <t>1981-08-21</t>
  </si>
  <si>
    <t>J.Burakovas</t>
  </si>
  <si>
    <t>Juozas</t>
  </si>
  <si>
    <t>Miliauskas</t>
  </si>
  <si>
    <t>1968-12-12</t>
  </si>
  <si>
    <t>Užšienis</t>
  </si>
</sst>
</file>

<file path=xl/styles.xml><?xml version="1.0" encoding="utf-8"?>
<styleSheet xmlns="http://schemas.openxmlformats.org/spreadsheetml/2006/main">
  <numFmts count="5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27]yyyy\ &quot;m.&quot;\ mmmm\ d\ &quot;d.&quot;"/>
    <numFmt numFmtId="174" formatCode="0.0"/>
    <numFmt numFmtId="175" formatCode="m:ss.00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00"/>
    <numFmt numFmtId="185" formatCode="0.0000"/>
    <numFmt numFmtId="186" formatCode="mm:ss.00"/>
    <numFmt numFmtId="187" formatCode="ss.00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m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yy/mm/dd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[$€-2]\ #,##0.00_);[Red]\([$€-2]\ #,##0.00\)"/>
    <numFmt numFmtId="207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72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4" fillId="0" borderId="14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left"/>
    </xf>
    <xf numFmtId="172" fontId="21" fillId="0" borderId="1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1" fontId="34" fillId="0" borderId="14" xfId="0" applyNumberFormat="1" applyFont="1" applyFill="1" applyBorder="1" applyAlignment="1">
      <alignment horizontal="center"/>
    </xf>
    <xf numFmtId="2" fontId="34" fillId="0" borderId="14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/>
    </xf>
    <xf numFmtId="49" fontId="30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4" fillId="0" borderId="14" xfId="0" applyFont="1" applyFill="1" applyBorder="1" applyAlignment="1">
      <alignment horizontal="left"/>
    </xf>
    <xf numFmtId="0" fontId="31" fillId="0" borderId="14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2" fontId="3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/>
    </xf>
    <xf numFmtId="0" fontId="30" fillId="0" borderId="15" xfId="0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" fontId="31" fillId="0" borderId="14" xfId="0" applyNumberFormat="1" applyFont="1" applyFill="1" applyBorder="1" applyAlignment="1">
      <alignment horizontal="center"/>
    </xf>
    <xf numFmtId="175" fontId="31" fillId="0" borderId="14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1" fillId="0" borderId="15" xfId="0" applyNumberFormat="1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/>
    </xf>
    <xf numFmtId="1" fontId="21" fillId="0" borderId="14" xfId="0" applyNumberFormat="1" applyFont="1" applyFill="1" applyBorder="1" applyAlignment="1">
      <alignment horizontal="center"/>
    </xf>
    <xf numFmtId="187" fontId="31" fillId="0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72" fontId="2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left"/>
    </xf>
    <xf numFmtId="49" fontId="39" fillId="0" borderId="14" xfId="0" applyNumberFormat="1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49" fontId="39" fillId="0" borderId="18" xfId="0" applyNumberFormat="1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49" fontId="39" fillId="0" borderId="22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left"/>
    </xf>
    <xf numFmtId="172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2" fontId="31" fillId="0" borderId="24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2" fontId="31" fillId="0" borderId="2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17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/>
    </xf>
    <xf numFmtId="2" fontId="26" fillId="0" borderId="14" xfId="0" applyNumberFormat="1" applyFont="1" applyFill="1" applyBorder="1" applyAlignment="1">
      <alignment horizontal="center"/>
    </xf>
    <xf numFmtId="186" fontId="33" fillId="0" borderId="14" xfId="0" applyNumberFormat="1" applyFont="1" applyFill="1" applyBorder="1" applyAlignment="1">
      <alignment horizontal="center"/>
    </xf>
    <xf numFmtId="186" fontId="34" fillId="0" borderId="14" xfId="0" applyNumberFormat="1" applyFont="1" applyFill="1" applyBorder="1" applyAlignment="1">
      <alignment horizontal="center"/>
    </xf>
    <xf numFmtId="175" fontId="33" fillId="0" borderId="14" xfId="0" applyNumberFormat="1" applyFont="1" applyFill="1" applyBorder="1" applyAlignment="1">
      <alignment horizontal="center"/>
    </xf>
    <xf numFmtId="175" fontId="34" fillId="0" borderId="14" xfId="0" applyNumberFormat="1" applyFont="1" applyFill="1" applyBorder="1" applyAlignment="1">
      <alignment horizontal="center"/>
    </xf>
    <xf numFmtId="0" fontId="25" fillId="0" borderId="0" xfId="57" applyFont="1" applyFill="1" applyAlignment="1">
      <alignment horizontal="left"/>
      <protection/>
    </xf>
    <xf numFmtId="0" fontId="30" fillId="0" borderId="0" xfId="57" applyFont="1" applyFill="1">
      <alignment/>
      <protection/>
    </xf>
    <xf numFmtId="0" fontId="30" fillId="0" borderId="0" xfId="57" applyFont="1" applyFill="1" applyAlignment="1">
      <alignment horizontal="center"/>
      <protection/>
    </xf>
    <xf numFmtId="49" fontId="27" fillId="0" borderId="0" xfId="57" applyNumberFormat="1" applyFont="1" applyFill="1" applyAlignment="1">
      <alignment horizontal="right"/>
      <protection/>
    </xf>
    <xf numFmtId="0" fontId="21" fillId="0" borderId="0" xfId="57" applyFont="1" applyFill="1">
      <alignment/>
      <protection/>
    </xf>
    <xf numFmtId="0" fontId="21" fillId="0" borderId="0" xfId="57" applyFont="1" applyFill="1" applyAlignment="1">
      <alignment horizontal="center"/>
      <protection/>
    </xf>
    <xf numFmtId="0" fontId="27" fillId="0" borderId="0" xfId="57" applyFont="1" applyFill="1" applyAlignment="1">
      <alignment horizontal="right"/>
      <protection/>
    </xf>
    <xf numFmtId="0" fontId="22" fillId="0" borderId="0" xfId="57" applyFont="1" applyFill="1">
      <alignment/>
      <protection/>
    </xf>
    <xf numFmtId="0" fontId="30" fillId="0" borderId="18" xfId="57" applyFont="1" applyFill="1" applyBorder="1" applyAlignment="1">
      <alignment horizontal="center" vertical="center"/>
      <protection/>
    </xf>
    <xf numFmtId="0" fontId="30" fillId="0" borderId="26" xfId="57" applyFont="1" applyFill="1" applyBorder="1" applyAlignment="1">
      <alignment horizontal="center" vertical="center"/>
      <protection/>
    </xf>
    <xf numFmtId="0" fontId="30" fillId="0" borderId="27" xfId="57" applyFont="1" applyFill="1" applyBorder="1" applyAlignment="1">
      <alignment horizontal="right" vertical="center"/>
      <protection/>
    </xf>
    <xf numFmtId="0" fontId="30" fillId="0" borderId="28" xfId="57" applyFont="1" applyFill="1" applyBorder="1" applyAlignment="1">
      <alignment horizontal="left" vertical="center"/>
      <protection/>
    </xf>
    <xf numFmtId="0" fontId="30" fillId="0" borderId="28" xfId="57" applyFont="1" applyFill="1" applyBorder="1" applyAlignment="1">
      <alignment horizontal="center" vertical="center"/>
      <protection/>
    </xf>
    <xf numFmtId="0" fontId="30" fillId="0" borderId="19" xfId="57" applyFont="1" applyFill="1" applyBorder="1" applyAlignment="1">
      <alignment horizontal="center" vertical="center"/>
      <protection/>
    </xf>
    <xf numFmtId="0" fontId="30" fillId="0" borderId="27" xfId="57" applyFont="1" applyFill="1" applyBorder="1" applyAlignment="1">
      <alignment horizontal="center" vertical="center"/>
      <protection/>
    </xf>
    <xf numFmtId="49" fontId="21" fillId="0" borderId="21" xfId="57" applyNumberFormat="1" applyFont="1" applyFill="1" applyBorder="1" applyAlignment="1">
      <alignment horizontal="center" vertical="center"/>
      <protection/>
    </xf>
    <xf numFmtId="0" fontId="30" fillId="0" borderId="20" xfId="57" applyFont="1" applyFill="1" applyBorder="1" applyAlignment="1">
      <alignment horizontal="center" vertical="center"/>
      <protection/>
    </xf>
    <xf numFmtId="0" fontId="31" fillId="0" borderId="14" xfId="57" applyFont="1" applyFill="1" applyBorder="1" applyAlignment="1">
      <alignment horizontal="center" vertical="center"/>
      <protection/>
    </xf>
    <xf numFmtId="0" fontId="31" fillId="0" borderId="15" xfId="57" applyFont="1" applyFill="1" applyBorder="1" applyAlignment="1">
      <alignment horizontal="center" vertical="center"/>
      <protection/>
    </xf>
    <xf numFmtId="0" fontId="31" fillId="0" borderId="15" xfId="57" applyFont="1" applyFill="1" applyBorder="1" applyAlignment="1">
      <alignment horizontal="right" vertical="center"/>
      <protection/>
    </xf>
    <xf numFmtId="0" fontId="22" fillId="0" borderId="16" xfId="57" applyFont="1" applyFill="1" applyBorder="1" applyAlignment="1">
      <alignment horizontal="left" vertical="center"/>
      <protection/>
    </xf>
    <xf numFmtId="49" fontId="21" fillId="0" borderId="16" xfId="57" applyNumberFormat="1" applyFont="1" applyFill="1" applyBorder="1" applyAlignment="1">
      <alignment horizontal="center" vertical="center"/>
      <protection/>
    </xf>
    <xf numFmtId="49" fontId="21" fillId="0" borderId="14" xfId="57" applyNumberFormat="1" applyFont="1" applyFill="1" applyBorder="1" applyAlignment="1">
      <alignment horizontal="center" vertical="center"/>
      <protection/>
    </xf>
    <xf numFmtId="49" fontId="21" fillId="0" borderId="15" xfId="57" applyNumberFormat="1" applyFont="1" applyFill="1" applyBorder="1" applyAlignment="1">
      <alignment horizontal="left" vertical="center" wrapText="1"/>
      <protection/>
    </xf>
    <xf numFmtId="49" fontId="31" fillId="0" borderId="25" xfId="57" applyNumberFormat="1" applyFont="1" applyFill="1" applyBorder="1" applyAlignment="1">
      <alignment horizontal="center" vertical="center"/>
      <protection/>
    </xf>
    <xf numFmtId="2" fontId="22" fillId="0" borderId="14" xfId="57" applyNumberFormat="1" applyFont="1" applyFill="1" applyBorder="1" applyAlignment="1">
      <alignment horizontal="center" vertical="center"/>
      <protection/>
    </xf>
    <xf numFmtId="0" fontId="31" fillId="0" borderId="14" xfId="57" applyNumberFormat="1" applyFont="1" applyFill="1" applyBorder="1" applyAlignment="1">
      <alignment horizontal="center" vertical="center"/>
      <protection/>
    </xf>
    <xf numFmtId="49" fontId="21" fillId="0" borderId="14" xfId="57" applyNumberFormat="1" applyFont="1" applyFill="1" applyBorder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2" fontId="31" fillId="0" borderId="14" xfId="57" applyNumberFormat="1" applyFont="1" applyFill="1" applyBorder="1" applyAlignment="1">
      <alignment horizontal="center" vertical="center"/>
      <protection/>
    </xf>
    <xf numFmtId="175" fontId="22" fillId="0" borderId="14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175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187" fontId="22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175" fontId="22" fillId="0" borderId="0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kstis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workbookViewId="0" topLeftCell="A13">
      <selection activeCell="B26" sqref="B26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41" width="5.7109375" style="2" customWidth="1"/>
    <col min="42" max="16384" width="9.140625" style="2" customWidth="1"/>
  </cols>
  <sheetData>
    <row r="1" ht="12.75">
      <c r="B1" s="1"/>
    </row>
    <row r="2" spans="2:4" ht="15.75">
      <c r="B2" s="1"/>
      <c r="D2" s="3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3.5" customHeight="1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spans="2:4" ht="22.5">
      <c r="B16" s="1"/>
      <c r="D16" s="4" t="s">
        <v>0</v>
      </c>
    </row>
    <row r="17" ht="12.75">
      <c r="B17" s="1"/>
    </row>
    <row r="18" spans="2:4" ht="22.5">
      <c r="B18" s="1"/>
      <c r="D18" s="4" t="s">
        <v>1</v>
      </c>
    </row>
    <row r="19" ht="12.75">
      <c r="B19" s="1"/>
    </row>
    <row r="20" spans="2:4" ht="22.5">
      <c r="B20" s="1"/>
      <c r="D20" s="4" t="s">
        <v>2</v>
      </c>
    </row>
    <row r="21" spans="2:4" ht="17.25" customHeight="1">
      <c r="B21" s="1"/>
      <c r="D21" s="5"/>
    </row>
    <row r="22" ht="12.75">
      <c r="B22" s="1"/>
    </row>
    <row r="23" spans="2:4" ht="17.25" customHeight="1">
      <c r="B23" s="1"/>
      <c r="D23" s="5"/>
    </row>
    <row r="24" ht="4.5" customHeight="1">
      <c r="B24" s="1"/>
    </row>
    <row r="25" spans="1:15" ht="3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ht="4.5" customHeight="1">
      <c r="B26" s="1"/>
    </row>
    <row r="27" spans="2:4" ht="20.25">
      <c r="B27" s="1"/>
      <c r="D27" s="8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spans="2:4" ht="15.75">
      <c r="B41" s="1"/>
      <c r="D41" s="9" t="s">
        <v>8</v>
      </c>
    </row>
    <row r="42" spans="1:9" ht="6.75" customHeight="1">
      <c r="A42" s="10"/>
      <c r="B42" s="11"/>
      <c r="C42" s="10"/>
      <c r="D42" s="10"/>
      <c r="E42" s="10"/>
      <c r="F42" s="10"/>
      <c r="G42" s="10"/>
      <c r="H42" s="10"/>
      <c r="I42" s="10"/>
    </row>
    <row r="43" ht="6.75" customHeight="1">
      <c r="B43" s="1"/>
    </row>
    <row r="44" spans="2:4" ht="15.75">
      <c r="B44" s="1"/>
      <c r="D44" s="3" t="s">
        <v>3</v>
      </c>
    </row>
    <row r="45" ht="12.75">
      <c r="B45" s="1"/>
    </row>
    <row r="46" ht="12.75">
      <c r="B46" s="1"/>
    </row>
    <row r="47" ht="12.75">
      <c r="B47" s="1"/>
    </row>
    <row r="48" spans="2:12" ht="12.75">
      <c r="B48" s="1"/>
      <c r="E48" s="2" t="s">
        <v>4</v>
      </c>
      <c r="L48" s="2" t="s">
        <v>5</v>
      </c>
    </row>
    <row r="49" spans="2:14" ht="12.75">
      <c r="B49" s="1"/>
      <c r="N49" s="12"/>
    </row>
    <row r="50" ht="12.75">
      <c r="B50" s="1"/>
    </row>
    <row r="51" spans="2:12" ht="12.75">
      <c r="B51" s="1"/>
      <c r="E51" s="2" t="s">
        <v>6</v>
      </c>
      <c r="L51" s="2" t="s">
        <v>7</v>
      </c>
    </row>
    <row r="52" spans="2:14" ht="12.75">
      <c r="B52" s="1"/>
      <c r="N52" s="12"/>
    </row>
    <row r="53" ht="12.75">
      <c r="N53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5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86" customWidth="1"/>
    <col min="2" max="2" width="5.421875" style="86" hidden="1" customWidth="1"/>
    <col min="3" max="3" width="11.57421875" style="86" customWidth="1"/>
    <col min="4" max="4" width="16.00390625" style="86" customWidth="1"/>
    <col min="5" max="5" width="9.8515625" style="87" customWidth="1"/>
    <col min="6" max="6" width="6.28125" style="87" customWidth="1"/>
    <col min="7" max="7" width="11.8515625" style="130" customWidth="1"/>
    <col min="8" max="8" width="5.8515625" style="130" customWidth="1"/>
    <col min="9" max="10" width="5.421875" style="87" customWidth="1"/>
    <col min="11" max="11" width="5.28125" style="87" customWidth="1"/>
    <col min="12" max="13" width="5.140625" style="87" customWidth="1"/>
    <col min="14" max="14" width="5.8515625" style="87" customWidth="1"/>
    <col min="15" max="15" width="8.00390625" style="87" customWidth="1"/>
    <col min="16" max="16" width="8.7109375" style="131" customWidth="1"/>
    <col min="17" max="17" width="16.28125" style="131" bestFit="1" customWidth="1"/>
    <col min="18" max="18" width="17.8515625" style="86" customWidth="1"/>
    <col min="19" max="16384" width="9.140625" style="86" customWidth="1"/>
  </cols>
  <sheetData>
    <row r="1" spans="3:17" s="78" customFormat="1" ht="18.75" customHeight="1">
      <c r="C1" s="14" t="s">
        <v>9</v>
      </c>
      <c r="D1" s="79"/>
      <c r="E1" s="80"/>
      <c r="F1" s="80"/>
      <c r="Q1" s="17" t="s">
        <v>10</v>
      </c>
    </row>
    <row r="2" spans="3:39" s="78" customFormat="1" ht="18.75" customHeight="1">
      <c r="C2" s="14" t="s">
        <v>11</v>
      </c>
      <c r="D2" s="79"/>
      <c r="E2" s="80"/>
      <c r="F2" s="80"/>
      <c r="Q2" s="18" t="s">
        <v>3</v>
      </c>
      <c r="AM2" s="81"/>
    </row>
    <row r="4" spans="1:8" s="83" customFormat="1" ht="16.5" thickBot="1">
      <c r="A4" s="82" t="s">
        <v>157</v>
      </c>
      <c r="B4" s="82"/>
      <c r="D4" s="84"/>
      <c r="G4" s="85"/>
      <c r="H4" s="85"/>
    </row>
    <row r="5" spans="7:17" ht="13.5" thickBot="1">
      <c r="G5" s="88"/>
      <c r="H5" s="88"/>
      <c r="I5" s="188" t="s">
        <v>158</v>
      </c>
      <c r="J5" s="189"/>
      <c r="K5" s="189"/>
      <c r="L5" s="189"/>
      <c r="M5" s="189"/>
      <c r="N5" s="190"/>
      <c r="O5" s="85"/>
      <c r="P5" s="85"/>
      <c r="Q5" s="86"/>
    </row>
    <row r="6" spans="1:17" s="102" customFormat="1" ht="17.25" customHeight="1" thickBot="1">
      <c r="A6" s="89" t="s">
        <v>13</v>
      </c>
      <c r="B6" s="90" t="s">
        <v>102</v>
      </c>
      <c r="C6" s="91" t="s">
        <v>14</v>
      </c>
      <c r="D6" s="92" t="s">
        <v>15</v>
      </c>
      <c r="E6" s="93" t="s">
        <v>16</v>
      </c>
      <c r="F6" s="93" t="s">
        <v>17</v>
      </c>
      <c r="G6" s="94" t="s">
        <v>18</v>
      </c>
      <c r="H6" s="95" t="s">
        <v>159</v>
      </c>
      <c r="I6" s="96">
        <v>1</v>
      </c>
      <c r="J6" s="97">
        <v>2</v>
      </c>
      <c r="K6" s="97">
        <v>3</v>
      </c>
      <c r="L6" s="97">
        <v>4</v>
      </c>
      <c r="M6" s="97">
        <v>5</v>
      </c>
      <c r="N6" s="98">
        <v>6</v>
      </c>
      <c r="O6" s="99" t="s">
        <v>103</v>
      </c>
      <c r="P6" s="100" t="s">
        <v>104</v>
      </c>
      <c r="Q6" s="101" t="s">
        <v>24</v>
      </c>
    </row>
    <row r="7" spans="1:17" s="116" customFormat="1" ht="16.5" customHeight="1">
      <c r="A7" s="103">
        <v>1</v>
      </c>
      <c r="B7" s="104">
        <v>42</v>
      </c>
      <c r="C7" s="105" t="s">
        <v>160</v>
      </c>
      <c r="D7" s="106" t="s">
        <v>161</v>
      </c>
      <c r="E7" s="107" t="s">
        <v>162</v>
      </c>
      <c r="F7" s="107" t="s">
        <v>34</v>
      </c>
      <c r="G7" s="108" t="s">
        <v>29</v>
      </c>
      <c r="H7" s="109">
        <v>1</v>
      </c>
      <c r="I7" s="110">
        <v>9.69</v>
      </c>
      <c r="J7" s="111" t="s">
        <v>163</v>
      </c>
      <c r="K7" s="111" t="s">
        <v>163</v>
      </c>
      <c r="L7" s="111">
        <v>9.78</v>
      </c>
      <c r="M7" s="111">
        <v>9.15</v>
      </c>
      <c r="N7" s="112">
        <v>10.01</v>
      </c>
      <c r="O7" s="113">
        <f aca="true" t="shared" si="0" ref="O7:O14">MAX(I7:K7,L7:N7)</f>
        <v>10.01</v>
      </c>
      <c r="P7" s="114">
        <f aca="true" t="shared" si="1" ref="P7:P14">O7*H7</f>
        <v>10.01</v>
      </c>
      <c r="Q7" s="115" t="s">
        <v>164</v>
      </c>
    </row>
    <row r="8" spans="1:17" s="116" customFormat="1" ht="16.5" customHeight="1">
      <c r="A8" s="103">
        <v>2</v>
      </c>
      <c r="B8" s="104">
        <v>59</v>
      </c>
      <c r="C8" s="105" t="s">
        <v>165</v>
      </c>
      <c r="D8" s="106" t="s">
        <v>166</v>
      </c>
      <c r="E8" s="107" t="s">
        <v>167</v>
      </c>
      <c r="F8" s="107" t="s">
        <v>48</v>
      </c>
      <c r="G8" s="108" t="s">
        <v>49</v>
      </c>
      <c r="H8" s="109">
        <v>1</v>
      </c>
      <c r="I8" s="110">
        <v>6.72</v>
      </c>
      <c r="J8" s="111">
        <v>6.64</v>
      </c>
      <c r="K8" s="111">
        <v>7.04</v>
      </c>
      <c r="L8" s="111">
        <v>7.07</v>
      </c>
      <c r="M8" s="111">
        <v>7.23</v>
      </c>
      <c r="N8" s="112">
        <v>7.23</v>
      </c>
      <c r="O8" s="113">
        <f t="shared" si="0"/>
        <v>7.23</v>
      </c>
      <c r="P8" s="114">
        <f t="shared" si="1"/>
        <v>7.23</v>
      </c>
      <c r="Q8" s="115" t="s">
        <v>50</v>
      </c>
    </row>
    <row r="9" spans="1:17" s="116" customFormat="1" ht="16.5" customHeight="1">
      <c r="A9" s="103">
        <v>3</v>
      </c>
      <c r="B9" s="104">
        <v>41</v>
      </c>
      <c r="C9" s="105" t="s">
        <v>25</v>
      </c>
      <c r="D9" s="106" t="s">
        <v>26</v>
      </c>
      <c r="E9" s="107" t="s">
        <v>27</v>
      </c>
      <c r="F9" s="107" t="s">
        <v>44</v>
      </c>
      <c r="G9" s="108" t="s">
        <v>29</v>
      </c>
      <c r="H9" s="109">
        <v>1.1</v>
      </c>
      <c r="I9" s="110">
        <v>5.98</v>
      </c>
      <c r="J9" s="111" t="s">
        <v>163</v>
      </c>
      <c r="K9" s="111">
        <v>5.28</v>
      </c>
      <c r="L9" s="111">
        <v>5.09</v>
      </c>
      <c r="M9" s="111">
        <v>4.29</v>
      </c>
      <c r="N9" s="112">
        <v>5.44</v>
      </c>
      <c r="O9" s="113">
        <f t="shared" si="0"/>
        <v>5.98</v>
      </c>
      <c r="P9" s="114">
        <f t="shared" si="1"/>
        <v>6.578000000000001</v>
      </c>
      <c r="Q9" s="115" t="s">
        <v>30</v>
      </c>
    </row>
    <row r="10" spans="1:17" s="116" customFormat="1" ht="16.5" customHeight="1">
      <c r="A10" s="103">
        <v>4</v>
      </c>
      <c r="B10" s="104">
        <v>46</v>
      </c>
      <c r="C10" s="105" t="s">
        <v>112</v>
      </c>
      <c r="D10" s="106" t="s">
        <v>113</v>
      </c>
      <c r="E10" s="107" t="s">
        <v>114</v>
      </c>
      <c r="F10" s="107" t="s">
        <v>34</v>
      </c>
      <c r="G10" s="108" t="s">
        <v>29</v>
      </c>
      <c r="H10" s="109">
        <v>1</v>
      </c>
      <c r="I10" s="110">
        <v>6.16</v>
      </c>
      <c r="J10" s="111">
        <v>6.49</v>
      </c>
      <c r="K10" s="111" t="s">
        <v>168</v>
      </c>
      <c r="L10" s="111" t="s">
        <v>168</v>
      </c>
      <c r="M10" s="111" t="s">
        <v>168</v>
      </c>
      <c r="N10" s="112" t="s">
        <v>168</v>
      </c>
      <c r="O10" s="113">
        <f t="shared" si="0"/>
        <v>6.49</v>
      </c>
      <c r="P10" s="114">
        <f t="shared" si="1"/>
        <v>6.49</v>
      </c>
      <c r="Q10" s="115" t="s">
        <v>115</v>
      </c>
    </row>
    <row r="11" spans="1:17" s="116" customFormat="1" ht="16.5" customHeight="1">
      <c r="A11" s="103">
        <v>5</v>
      </c>
      <c r="B11" s="104">
        <v>85</v>
      </c>
      <c r="C11" s="105" t="s">
        <v>169</v>
      </c>
      <c r="D11" s="106" t="s">
        <v>170</v>
      </c>
      <c r="E11" s="107" t="s">
        <v>171</v>
      </c>
      <c r="F11" s="107" t="s">
        <v>48</v>
      </c>
      <c r="G11" s="108" t="s">
        <v>71</v>
      </c>
      <c r="H11" s="109">
        <v>1</v>
      </c>
      <c r="I11" s="110">
        <v>5.79</v>
      </c>
      <c r="J11" s="111">
        <v>5.55</v>
      </c>
      <c r="K11" s="111">
        <v>5.97</v>
      </c>
      <c r="L11" s="111">
        <v>6.2</v>
      </c>
      <c r="M11" s="111">
        <v>6.21</v>
      </c>
      <c r="N11" s="112">
        <v>6.38</v>
      </c>
      <c r="O11" s="113">
        <f t="shared" si="0"/>
        <v>6.38</v>
      </c>
      <c r="P11" s="114">
        <f t="shared" si="1"/>
        <v>6.38</v>
      </c>
      <c r="Q11" s="115" t="s">
        <v>63</v>
      </c>
    </row>
    <row r="12" spans="1:17" s="116" customFormat="1" ht="16.5" customHeight="1">
      <c r="A12" s="103">
        <v>6</v>
      </c>
      <c r="B12" s="104">
        <v>53</v>
      </c>
      <c r="C12" s="105" t="s">
        <v>51</v>
      </c>
      <c r="D12" s="106" t="s">
        <v>52</v>
      </c>
      <c r="E12" s="107" t="s">
        <v>53</v>
      </c>
      <c r="F12" s="107" t="s">
        <v>48</v>
      </c>
      <c r="G12" s="108" t="s">
        <v>49</v>
      </c>
      <c r="H12" s="109">
        <v>1</v>
      </c>
      <c r="I12" s="110">
        <v>5.33</v>
      </c>
      <c r="J12" s="111" t="s">
        <v>163</v>
      </c>
      <c r="K12" s="111">
        <v>5.22</v>
      </c>
      <c r="L12" s="111">
        <v>5.64</v>
      </c>
      <c r="M12" s="111">
        <v>5.23</v>
      </c>
      <c r="N12" s="112">
        <v>4.71</v>
      </c>
      <c r="O12" s="113">
        <f t="shared" si="0"/>
        <v>5.64</v>
      </c>
      <c r="P12" s="114">
        <f t="shared" si="1"/>
        <v>5.64</v>
      </c>
      <c r="Q12" s="115" t="s">
        <v>50</v>
      </c>
    </row>
    <row r="13" spans="1:17" s="116" customFormat="1" ht="16.5" customHeight="1">
      <c r="A13" s="103">
        <v>7</v>
      </c>
      <c r="B13" s="104">
        <v>100</v>
      </c>
      <c r="C13" s="105" t="s">
        <v>172</v>
      </c>
      <c r="D13" s="106" t="s">
        <v>173</v>
      </c>
      <c r="E13" s="107" t="s">
        <v>174</v>
      </c>
      <c r="F13" s="107" t="s">
        <v>44</v>
      </c>
      <c r="G13" s="108" t="s">
        <v>49</v>
      </c>
      <c r="H13" s="109">
        <v>1.1</v>
      </c>
      <c r="I13" s="110">
        <v>4.94</v>
      </c>
      <c r="J13" s="111">
        <v>4.95</v>
      </c>
      <c r="K13" s="111">
        <v>4.85</v>
      </c>
      <c r="L13" s="111">
        <v>4.96</v>
      </c>
      <c r="M13" s="111">
        <v>4.9</v>
      </c>
      <c r="N13" s="112" t="s">
        <v>163</v>
      </c>
      <c r="O13" s="113">
        <f t="shared" si="0"/>
        <v>4.96</v>
      </c>
      <c r="P13" s="114">
        <f t="shared" si="1"/>
        <v>5.456</v>
      </c>
      <c r="Q13" s="115" t="s">
        <v>50</v>
      </c>
    </row>
    <row r="14" spans="1:17" s="116" customFormat="1" ht="16.5" customHeight="1">
      <c r="A14" s="103">
        <v>8</v>
      </c>
      <c r="B14" s="104">
        <v>58</v>
      </c>
      <c r="C14" s="105" t="s">
        <v>175</v>
      </c>
      <c r="D14" s="106" t="s">
        <v>176</v>
      </c>
      <c r="E14" s="107" t="s">
        <v>177</v>
      </c>
      <c r="F14" s="107" t="s">
        <v>48</v>
      </c>
      <c r="G14" s="108" t="s">
        <v>49</v>
      </c>
      <c r="H14" s="109">
        <v>1</v>
      </c>
      <c r="I14" s="110">
        <v>5.07</v>
      </c>
      <c r="J14" s="111">
        <v>5.12</v>
      </c>
      <c r="K14" s="111">
        <v>4.9</v>
      </c>
      <c r="L14" s="111">
        <v>4.71</v>
      </c>
      <c r="M14" s="111">
        <v>5.13</v>
      </c>
      <c r="N14" s="112">
        <v>5.36</v>
      </c>
      <c r="O14" s="113">
        <f t="shared" si="0"/>
        <v>5.36</v>
      </c>
      <c r="P14" s="114">
        <f t="shared" si="1"/>
        <v>5.36</v>
      </c>
      <c r="Q14" s="115" t="s">
        <v>50</v>
      </c>
    </row>
    <row r="15" spans="1:17" s="116" customFormat="1" ht="16.5" customHeight="1">
      <c r="A15" s="103"/>
      <c r="B15" s="104">
        <v>57</v>
      </c>
      <c r="C15" s="105" t="s">
        <v>64</v>
      </c>
      <c r="D15" s="106" t="s">
        <v>65</v>
      </c>
      <c r="E15" s="107" t="s">
        <v>66</v>
      </c>
      <c r="F15" s="107" t="s">
        <v>34</v>
      </c>
      <c r="G15" s="108" t="s">
        <v>49</v>
      </c>
      <c r="H15" s="109">
        <v>1</v>
      </c>
      <c r="I15" s="110"/>
      <c r="J15" s="111"/>
      <c r="K15" s="111"/>
      <c r="L15" s="111"/>
      <c r="M15" s="111"/>
      <c r="N15" s="112"/>
      <c r="O15" s="113" t="s">
        <v>62</v>
      </c>
      <c r="P15" s="117"/>
      <c r="Q15" s="115" t="s">
        <v>50</v>
      </c>
    </row>
    <row r="16" spans="1:17" s="116" customFormat="1" ht="16.5" customHeight="1">
      <c r="A16" s="103"/>
      <c r="B16" s="104">
        <v>65</v>
      </c>
      <c r="C16" s="105" t="s">
        <v>37</v>
      </c>
      <c r="D16" s="106" t="s">
        <v>38</v>
      </c>
      <c r="E16" s="107" t="s">
        <v>39</v>
      </c>
      <c r="F16" s="107" t="s">
        <v>34</v>
      </c>
      <c r="G16" s="108" t="s">
        <v>35</v>
      </c>
      <c r="H16" s="109">
        <v>1</v>
      </c>
      <c r="I16" s="110"/>
      <c r="J16" s="111"/>
      <c r="K16" s="111"/>
      <c r="L16" s="111"/>
      <c r="M16" s="111"/>
      <c r="N16" s="112"/>
      <c r="O16" s="113" t="s">
        <v>62</v>
      </c>
      <c r="P16" s="117"/>
      <c r="Q16" s="115" t="s">
        <v>40</v>
      </c>
    </row>
    <row r="17" spans="1:17" s="116" customFormat="1" ht="16.5" customHeight="1">
      <c r="A17" s="103"/>
      <c r="B17" s="104">
        <v>44</v>
      </c>
      <c r="C17" s="105" t="s">
        <v>119</v>
      </c>
      <c r="D17" s="106" t="s">
        <v>120</v>
      </c>
      <c r="E17" s="107" t="s">
        <v>121</v>
      </c>
      <c r="F17" s="107" t="s">
        <v>34</v>
      </c>
      <c r="G17" s="108" t="s">
        <v>29</v>
      </c>
      <c r="H17" s="109">
        <v>1</v>
      </c>
      <c r="I17" s="110"/>
      <c r="J17" s="111"/>
      <c r="K17" s="111"/>
      <c r="L17" s="111"/>
      <c r="M17" s="111"/>
      <c r="N17" s="112"/>
      <c r="O17" s="113" t="s">
        <v>62</v>
      </c>
      <c r="P17" s="117"/>
      <c r="Q17" s="115" t="s">
        <v>30</v>
      </c>
    </row>
    <row r="18" spans="1:18" s="129" customFormat="1" ht="16.5" customHeight="1">
      <c r="A18" s="118"/>
      <c r="B18" s="118"/>
      <c r="C18" s="119"/>
      <c r="D18" s="120"/>
      <c r="E18" s="121"/>
      <c r="F18" s="121"/>
      <c r="G18" s="122"/>
      <c r="H18" s="123"/>
      <c r="I18" s="124"/>
      <c r="J18" s="124"/>
      <c r="K18" s="124"/>
      <c r="L18" s="125"/>
      <c r="M18" s="124"/>
      <c r="N18" s="124"/>
      <c r="O18" s="124"/>
      <c r="P18" s="126"/>
      <c r="Q18" s="127"/>
      <c r="R18" s="128"/>
    </row>
    <row r="19" spans="1:18" s="129" customFormat="1" ht="16.5" customHeight="1">
      <c r="A19" s="118"/>
      <c r="B19" s="118"/>
      <c r="C19" s="119"/>
      <c r="D19" s="120"/>
      <c r="E19" s="121"/>
      <c r="F19" s="121"/>
      <c r="G19" s="122"/>
      <c r="H19" s="123"/>
      <c r="I19" s="124"/>
      <c r="J19" s="124"/>
      <c r="K19" s="124"/>
      <c r="L19" s="125"/>
      <c r="M19" s="124"/>
      <c r="N19" s="124"/>
      <c r="O19" s="124"/>
      <c r="P19" s="126"/>
      <c r="Q19" s="127"/>
      <c r="R19" s="128"/>
    </row>
    <row r="20" spans="1:18" s="129" customFormat="1" ht="16.5" customHeight="1">
      <c r="A20" s="118"/>
      <c r="B20" s="118"/>
      <c r="C20" s="119"/>
      <c r="D20" s="120"/>
      <c r="E20" s="121"/>
      <c r="F20" s="121"/>
      <c r="G20" s="122"/>
      <c r="H20" s="123"/>
      <c r="I20" s="124"/>
      <c r="J20" s="124"/>
      <c r="K20" s="124"/>
      <c r="L20" s="125"/>
      <c r="M20" s="124"/>
      <c r="N20" s="124"/>
      <c r="O20" s="124"/>
      <c r="P20" s="126"/>
      <c r="Q20" s="127"/>
      <c r="R20" s="128"/>
    </row>
    <row r="21" spans="1:18" s="129" customFormat="1" ht="16.5" customHeight="1">
      <c r="A21" s="118"/>
      <c r="B21" s="118"/>
      <c r="C21" s="119"/>
      <c r="D21" s="120"/>
      <c r="E21" s="121"/>
      <c r="F21" s="121"/>
      <c r="G21" s="122"/>
      <c r="H21" s="123"/>
      <c r="I21" s="124"/>
      <c r="J21" s="124"/>
      <c r="K21" s="124"/>
      <c r="L21" s="125"/>
      <c r="M21" s="124"/>
      <c r="N21" s="124"/>
      <c r="O21" s="124"/>
      <c r="P21" s="126"/>
      <c r="Q21" s="127"/>
      <c r="R21" s="128"/>
    </row>
    <row r="22" spans="1:18" s="129" customFormat="1" ht="16.5" customHeight="1">
      <c r="A22" s="118"/>
      <c r="B22" s="118"/>
      <c r="C22" s="119"/>
      <c r="D22" s="120"/>
      <c r="E22" s="121"/>
      <c r="F22" s="121"/>
      <c r="G22" s="122"/>
      <c r="H22" s="123"/>
      <c r="I22" s="124"/>
      <c r="J22" s="124"/>
      <c r="K22" s="124"/>
      <c r="L22" s="125"/>
      <c r="M22" s="124"/>
      <c r="N22" s="124"/>
      <c r="O22" s="124"/>
      <c r="P22" s="126"/>
      <c r="Q22" s="127"/>
      <c r="R22" s="128"/>
    </row>
    <row r="23" spans="1:18" s="129" customFormat="1" ht="16.5" customHeight="1">
      <c r="A23" s="118"/>
      <c r="B23" s="118"/>
      <c r="C23" s="119"/>
      <c r="D23" s="120"/>
      <c r="E23" s="121"/>
      <c r="F23" s="121"/>
      <c r="G23" s="122"/>
      <c r="H23" s="123"/>
      <c r="I23" s="124"/>
      <c r="J23" s="124"/>
      <c r="K23" s="124"/>
      <c r="L23" s="125"/>
      <c r="M23" s="124"/>
      <c r="N23" s="124"/>
      <c r="O23" s="124"/>
      <c r="P23" s="126"/>
      <c r="Q23" s="127"/>
      <c r="R23" s="128"/>
    </row>
    <row r="24" spans="1:18" s="129" customFormat="1" ht="16.5" customHeight="1">
      <c r="A24" s="118"/>
      <c r="B24" s="118"/>
      <c r="C24" s="119"/>
      <c r="D24" s="120"/>
      <c r="E24" s="121"/>
      <c r="F24" s="121"/>
      <c r="G24" s="122"/>
      <c r="H24" s="123"/>
      <c r="I24" s="124"/>
      <c r="J24" s="124"/>
      <c r="K24" s="124"/>
      <c r="L24" s="125"/>
      <c r="M24" s="124"/>
      <c r="N24" s="124"/>
      <c r="O24" s="124"/>
      <c r="P24" s="126"/>
      <c r="Q24" s="127"/>
      <c r="R24" s="128"/>
    </row>
    <row r="25" spans="1:18" s="129" customFormat="1" ht="16.5" customHeight="1">
      <c r="A25" s="118"/>
      <c r="B25" s="118"/>
      <c r="C25" s="119"/>
      <c r="D25" s="120"/>
      <c r="E25" s="121"/>
      <c r="F25" s="121"/>
      <c r="G25" s="122"/>
      <c r="H25" s="123"/>
      <c r="I25" s="124"/>
      <c r="J25" s="124"/>
      <c r="K25" s="124"/>
      <c r="L25" s="125"/>
      <c r="M25" s="124"/>
      <c r="N25" s="124"/>
      <c r="O25" s="124"/>
      <c r="P25" s="126"/>
      <c r="Q25" s="127"/>
      <c r="R25" s="128"/>
    </row>
    <row r="26" spans="1:18" s="129" customFormat="1" ht="16.5" customHeight="1">
      <c r="A26" s="118"/>
      <c r="B26" s="118"/>
      <c r="C26" s="119"/>
      <c r="D26" s="120"/>
      <c r="E26" s="121"/>
      <c r="F26" s="121"/>
      <c r="G26" s="122"/>
      <c r="H26" s="123"/>
      <c r="I26" s="124"/>
      <c r="J26" s="124"/>
      <c r="K26" s="124"/>
      <c r="L26" s="125"/>
      <c r="M26" s="124"/>
      <c r="N26" s="124"/>
      <c r="O26" s="124"/>
      <c r="P26" s="126"/>
      <c r="Q26" s="127"/>
      <c r="R26" s="128"/>
    </row>
    <row r="27" spans="1:18" s="129" customFormat="1" ht="16.5" customHeight="1">
      <c r="A27" s="118"/>
      <c r="B27" s="118"/>
      <c r="C27" s="119"/>
      <c r="D27" s="120"/>
      <c r="E27" s="121"/>
      <c r="F27" s="121"/>
      <c r="G27" s="122"/>
      <c r="H27" s="123"/>
      <c r="I27" s="124"/>
      <c r="J27" s="124"/>
      <c r="K27" s="124"/>
      <c r="L27" s="125"/>
      <c r="M27" s="124"/>
      <c r="N27" s="124"/>
      <c r="O27" s="124"/>
      <c r="P27" s="126"/>
      <c r="Q27" s="127"/>
      <c r="R27" s="128"/>
    </row>
    <row r="28" spans="1:18" s="129" customFormat="1" ht="16.5" customHeight="1">
      <c r="A28" s="118"/>
      <c r="B28" s="118"/>
      <c r="C28" s="119"/>
      <c r="D28" s="120"/>
      <c r="E28" s="121"/>
      <c r="F28" s="121"/>
      <c r="G28" s="122"/>
      <c r="H28" s="123"/>
      <c r="I28" s="124"/>
      <c r="J28" s="124"/>
      <c r="K28" s="124"/>
      <c r="L28" s="125"/>
      <c r="M28" s="124"/>
      <c r="N28" s="124"/>
      <c r="O28" s="124"/>
      <c r="P28" s="126"/>
      <c r="Q28" s="127"/>
      <c r="R28" s="128"/>
    </row>
    <row r="29" spans="1:18" s="129" customFormat="1" ht="16.5" customHeight="1">
      <c r="A29" s="118"/>
      <c r="B29" s="118"/>
      <c r="C29" s="119"/>
      <c r="D29" s="120"/>
      <c r="E29" s="121"/>
      <c r="F29" s="121"/>
      <c r="G29" s="122"/>
      <c r="H29" s="123"/>
      <c r="I29" s="124"/>
      <c r="J29" s="124"/>
      <c r="K29" s="124"/>
      <c r="L29" s="125"/>
      <c r="M29" s="124"/>
      <c r="N29" s="124"/>
      <c r="O29" s="124"/>
      <c r="P29" s="126"/>
      <c r="Q29" s="127"/>
      <c r="R29" s="128"/>
    </row>
    <row r="30" spans="1:18" s="129" customFormat="1" ht="16.5" customHeight="1">
      <c r="A30" s="118"/>
      <c r="B30" s="118"/>
      <c r="C30" s="119"/>
      <c r="D30" s="120"/>
      <c r="E30" s="121"/>
      <c r="F30" s="121"/>
      <c r="G30" s="122"/>
      <c r="H30" s="123"/>
      <c r="I30" s="124"/>
      <c r="J30" s="124"/>
      <c r="K30" s="124"/>
      <c r="L30" s="125"/>
      <c r="M30" s="124"/>
      <c r="N30" s="124"/>
      <c r="O30" s="124"/>
      <c r="P30" s="126"/>
      <c r="Q30" s="127"/>
      <c r="R30" s="128"/>
    </row>
    <row r="31" spans="1:18" s="129" customFormat="1" ht="16.5" customHeight="1">
      <c r="A31" s="118"/>
      <c r="B31" s="118"/>
      <c r="C31" s="119"/>
      <c r="D31" s="120"/>
      <c r="E31" s="121"/>
      <c r="F31" s="121"/>
      <c r="G31" s="122"/>
      <c r="H31" s="123"/>
      <c r="I31" s="124"/>
      <c r="J31" s="124"/>
      <c r="K31" s="124"/>
      <c r="L31" s="125"/>
      <c r="M31" s="124"/>
      <c r="N31" s="124"/>
      <c r="O31" s="124"/>
      <c r="P31" s="126"/>
      <c r="Q31" s="127"/>
      <c r="R31" s="128"/>
    </row>
    <row r="32" spans="1:17" s="129" customFormat="1" ht="16.5" customHeight="1">
      <c r="A32" s="118"/>
      <c r="B32" s="118"/>
      <c r="C32" s="119"/>
      <c r="D32" s="120"/>
      <c r="E32" s="121"/>
      <c r="F32" s="121"/>
      <c r="G32" s="122"/>
      <c r="H32" s="123"/>
      <c r="I32" s="124"/>
      <c r="J32" s="124"/>
      <c r="K32" s="124"/>
      <c r="L32" s="124"/>
      <c r="M32" s="124"/>
      <c r="N32" s="124"/>
      <c r="O32" s="126"/>
      <c r="P32" s="127"/>
      <c r="Q32" s="128"/>
    </row>
    <row r="33" spans="3:17" s="78" customFormat="1" ht="18.75" customHeight="1">
      <c r="C33" s="14" t="s">
        <v>9</v>
      </c>
      <c r="D33" s="79"/>
      <c r="E33" s="80"/>
      <c r="F33" s="80"/>
      <c r="Q33" s="17" t="s">
        <v>10</v>
      </c>
    </row>
    <row r="34" spans="3:38" s="78" customFormat="1" ht="18.75" customHeight="1">
      <c r="C34" s="14" t="s">
        <v>11</v>
      </c>
      <c r="D34" s="79"/>
      <c r="E34" s="80"/>
      <c r="F34" s="80"/>
      <c r="Q34" s="18" t="s">
        <v>3</v>
      </c>
      <c r="AL34" s="81"/>
    </row>
    <row r="35" spans="15:17" ht="9.75" customHeight="1">
      <c r="O35" s="131"/>
      <c r="Q35" s="86"/>
    </row>
    <row r="36" spans="15:17" ht="9.75" customHeight="1">
      <c r="O36" s="131"/>
      <c r="Q36" s="86"/>
    </row>
    <row r="37" spans="1:8" s="83" customFormat="1" ht="16.5" thickBot="1">
      <c r="A37" s="82" t="s">
        <v>178</v>
      </c>
      <c r="B37" s="82"/>
      <c r="D37" s="84"/>
      <c r="G37" s="85"/>
      <c r="H37" s="85"/>
    </row>
    <row r="38" spans="7:17" ht="13.5" thickBot="1">
      <c r="G38" s="88"/>
      <c r="H38" s="88"/>
      <c r="I38" s="185" t="s">
        <v>158</v>
      </c>
      <c r="J38" s="186"/>
      <c r="K38" s="186"/>
      <c r="L38" s="186"/>
      <c r="M38" s="186"/>
      <c r="N38" s="187"/>
      <c r="O38" s="85"/>
      <c r="P38" s="85"/>
      <c r="Q38" s="86"/>
    </row>
    <row r="39" spans="1:17" s="102" customFormat="1" ht="17.25" customHeight="1" thickBot="1">
      <c r="A39" s="89" t="s">
        <v>13</v>
      </c>
      <c r="B39" s="90"/>
      <c r="C39" s="91" t="s">
        <v>14</v>
      </c>
      <c r="D39" s="92" t="s">
        <v>15</v>
      </c>
      <c r="E39" s="93" t="s">
        <v>16</v>
      </c>
      <c r="F39" s="93" t="s">
        <v>17</v>
      </c>
      <c r="G39" s="94" t="s">
        <v>18</v>
      </c>
      <c r="H39" s="95" t="s">
        <v>159</v>
      </c>
      <c r="I39" s="96">
        <v>1</v>
      </c>
      <c r="J39" s="97">
        <v>2</v>
      </c>
      <c r="K39" s="97">
        <v>3</v>
      </c>
      <c r="L39" s="97">
        <v>4</v>
      </c>
      <c r="M39" s="97">
        <v>5</v>
      </c>
      <c r="N39" s="98">
        <v>6</v>
      </c>
      <c r="O39" s="99" t="s">
        <v>103</v>
      </c>
      <c r="P39" s="100" t="s">
        <v>104</v>
      </c>
      <c r="Q39" s="101" t="s">
        <v>24</v>
      </c>
    </row>
    <row r="40" spans="1:17" s="129" customFormat="1" ht="16.5" customHeight="1">
      <c r="A40" s="103">
        <v>1</v>
      </c>
      <c r="B40" s="104">
        <v>48</v>
      </c>
      <c r="C40" s="105" t="s">
        <v>180</v>
      </c>
      <c r="D40" s="106" t="s">
        <v>181</v>
      </c>
      <c r="E40" s="40" t="s">
        <v>182</v>
      </c>
      <c r="F40" s="40" t="s">
        <v>48</v>
      </c>
      <c r="G40" s="42" t="s">
        <v>49</v>
      </c>
      <c r="H40" s="132">
        <v>1</v>
      </c>
      <c r="I40" s="133">
        <v>11.75</v>
      </c>
      <c r="J40" s="134">
        <v>12.02</v>
      </c>
      <c r="K40" s="134">
        <v>11.97</v>
      </c>
      <c r="L40" s="134">
        <v>12.72</v>
      </c>
      <c r="M40" s="134">
        <v>12.32</v>
      </c>
      <c r="N40" s="136">
        <v>12.67</v>
      </c>
      <c r="O40" s="117">
        <f>MAX(I40:K40,L40:N40)</f>
        <v>12.72</v>
      </c>
      <c r="P40" s="137">
        <f>O40*H40</f>
        <v>12.72</v>
      </c>
      <c r="Q40" s="42" t="s">
        <v>50</v>
      </c>
    </row>
    <row r="41" spans="1:17" s="129" customFormat="1" ht="16.5" customHeight="1">
      <c r="A41" s="103">
        <v>2</v>
      </c>
      <c r="B41" s="104">
        <v>78</v>
      </c>
      <c r="C41" s="105" t="s">
        <v>73</v>
      </c>
      <c r="D41" s="106" t="s">
        <v>74</v>
      </c>
      <c r="E41" s="40" t="s">
        <v>75</v>
      </c>
      <c r="F41" s="40" t="s">
        <v>48</v>
      </c>
      <c r="G41" s="42" t="s">
        <v>76</v>
      </c>
      <c r="H41" s="132">
        <v>1</v>
      </c>
      <c r="I41" s="133">
        <v>9.45</v>
      </c>
      <c r="J41" s="134">
        <v>9.84</v>
      </c>
      <c r="K41" s="134">
        <v>8.95</v>
      </c>
      <c r="L41" s="134" t="s">
        <v>168</v>
      </c>
      <c r="M41" s="134" t="s">
        <v>168</v>
      </c>
      <c r="N41" s="136" t="s">
        <v>168</v>
      </c>
      <c r="O41" s="117">
        <f>MAX(I41:K41,L41:N41)</f>
        <v>9.84</v>
      </c>
      <c r="P41" s="137">
        <f>O41*H41</f>
        <v>9.84</v>
      </c>
      <c r="Q41" s="42" t="s">
        <v>63</v>
      </c>
    </row>
    <row r="42" spans="1:17" s="129" customFormat="1" ht="16.5" customHeight="1">
      <c r="A42" s="103">
        <v>3</v>
      </c>
      <c r="B42" s="104">
        <v>43</v>
      </c>
      <c r="C42" s="105" t="s">
        <v>183</v>
      </c>
      <c r="D42" s="106" t="s">
        <v>184</v>
      </c>
      <c r="E42" s="40" t="s">
        <v>185</v>
      </c>
      <c r="F42" s="40" t="s">
        <v>44</v>
      </c>
      <c r="G42" s="42" t="s">
        <v>29</v>
      </c>
      <c r="H42" s="132">
        <v>1.1</v>
      </c>
      <c r="I42" s="133">
        <v>7.59</v>
      </c>
      <c r="J42" s="134">
        <v>6.95</v>
      </c>
      <c r="K42" s="134">
        <v>7.79</v>
      </c>
      <c r="L42" s="134">
        <v>7.43</v>
      </c>
      <c r="M42" s="134">
        <v>7.22</v>
      </c>
      <c r="N42" s="136">
        <v>7.57</v>
      </c>
      <c r="O42" s="117">
        <f>MAX(I42:K42,L42:N42)</f>
        <v>7.79</v>
      </c>
      <c r="P42" s="137">
        <f>O42*H42</f>
        <v>8.569</v>
      </c>
      <c r="Q42" s="42" t="s">
        <v>30</v>
      </c>
    </row>
    <row r="43" spans="1:17" s="129" customFormat="1" ht="16.5" customHeight="1">
      <c r="A43" s="103">
        <v>4</v>
      </c>
      <c r="B43" s="104">
        <v>90</v>
      </c>
      <c r="C43" s="105" t="s">
        <v>186</v>
      </c>
      <c r="D43" s="106" t="s">
        <v>187</v>
      </c>
      <c r="E43" s="40" t="s">
        <v>188</v>
      </c>
      <c r="F43" s="40" t="s">
        <v>34</v>
      </c>
      <c r="G43" s="42" t="s">
        <v>71</v>
      </c>
      <c r="H43" s="132">
        <v>1</v>
      </c>
      <c r="I43" s="133">
        <v>7.59</v>
      </c>
      <c r="J43" s="134">
        <v>8.3</v>
      </c>
      <c r="K43" s="134">
        <v>8.35</v>
      </c>
      <c r="L43" s="134">
        <v>7.75</v>
      </c>
      <c r="M43" s="134">
        <v>7.85</v>
      </c>
      <c r="N43" s="136">
        <v>8.37</v>
      </c>
      <c r="O43" s="117">
        <f>MAX(I43:K43,L43:N43)</f>
        <v>8.37</v>
      </c>
      <c r="P43" s="137">
        <f>O43*H43</f>
        <v>8.37</v>
      </c>
      <c r="Q43" s="42" t="s">
        <v>63</v>
      </c>
    </row>
    <row r="44" spans="1:17" s="129" customFormat="1" ht="16.5" customHeight="1">
      <c r="A44" s="103">
        <v>5</v>
      </c>
      <c r="B44" s="104">
        <v>80</v>
      </c>
      <c r="C44" s="105" t="s">
        <v>189</v>
      </c>
      <c r="D44" s="106" t="s">
        <v>152</v>
      </c>
      <c r="E44" s="40" t="s">
        <v>190</v>
      </c>
      <c r="F44" s="40" t="s">
        <v>48</v>
      </c>
      <c r="G44" s="42" t="s">
        <v>61</v>
      </c>
      <c r="H44" s="132">
        <v>1</v>
      </c>
      <c r="I44" s="133">
        <v>7.28</v>
      </c>
      <c r="J44" s="134" t="s">
        <v>163</v>
      </c>
      <c r="K44" s="134">
        <v>8.31</v>
      </c>
      <c r="L44" s="134" t="s">
        <v>163</v>
      </c>
      <c r="M44" s="134">
        <v>7.65</v>
      </c>
      <c r="N44" s="136">
        <v>8.04</v>
      </c>
      <c r="O44" s="117">
        <f>MAX(I44:K44,L44:N44)</f>
        <v>8.31</v>
      </c>
      <c r="P44" s="137">
        <f>O44*H44</f>
        <v>8.31</v>
      </c>
      <c r="Q44" s="42" t="s">
        <v>63</v>
      </c>
    </row>
    <row r="45" spans="1:17" s="129" customFormat="1" ht="16.5" customHeight="1">
      <c r="A45" s="103">
        <v>6</v>
      </c>
      <c r="B45" s="104">
        <v>47</v>
      </c>
      <c r="C45" s="105" t="s">
        <v>191</v>
      </c>
      <c r="D45" s="106" t="s">
        <v>192</v>
      </c>
      <c r="E45" s="40" t="s">
        <v>193</v>
      </c>
      <c r="F45" s="40" t="s">
        <v>44</v>
      </c>
      <c r="G45" s="42" t="s">
        <v>49</v>
      </c>
      <c r="H45" s="132">
        <v>1.1</v>
      </c>
      <c r="I45" s="133">
        <v>7.23</v>
      </c>
      <c r="J45" s="134">
        <v>6.79</v>
      </c>
      <c r="K45" s="134">
        <v>7.08</v>
      </c>
      <c r="L45" s="134">
        <v>6.65</v>
      </c>
      <c r="M45" s="134">
        <v>7.45</v>
      </c>
      <c r="N45" s="136">
        <v>6.65</v>
      </c>
      <c r="O45" s="117">
        <f>MAX(I45:K45,L45:N45)</f>
        <v>7.45</v>
      </c>
      <c r="P45" s="137">
        <f>O45*H45</f>
        <v>8.195</v>
      </c>
      <c r="Q45" s="42" t="s">
        <v>50</v>
      </c>
    </row>
    <row r="46" spans="1:17" s="129" customFormat="1" ht="16.5" customHeight="1">
      <c r="A46" s="103">
        <v>7</v>
      </c>
      <c r="B46" s="104">
        <v>76</v>
      </c>
      <c r="C46" s="105" t="s">
        <v>194</v>
      </c>
      <c r="D46" s="106" t="s">
        <v>195</v>
      </c>
      <c r="E46" s="40" t="s">
        <v>196</v>
      </c>
      <c r="F46" s="40" t="s">
        <v>48</v>
      </c>
      <c r="G46" s="42" t="s">
        <v>76</v>
      </c>
      <c r="H46" s="132">
        <v>1</v>
      </c>
      <c r="I46" s="133" t="s">
        <v>168</v>
      </c>
      <c r="J46" s="134">
        <v>7.8</v>
      </c>
      <c r="K46" s="134" t="s">
        <v>168</v>
      </c>
      <c r="L46" s="134" t="s">
        <v>168</v>
      </c>
      <c r="M46" s="134" t="s">
        <v>168</v>
      </c>
      <c r="N46" s="136" t="s">
        <v>168</v>
      </c>
      <c r="O46" s="117">
        <f>MAX(I46:K46,L46:N46)</f>
        <v>7.8</v>
      </c>
      <c r="P46" s="137">
        <f>O46*H46</f>
        <v>7.8</v>
      </c>
      <c r="Q46" s="42" t="s">
        <v>63</v>
      </c>
    </row>
    <row r="47" spans="1:17" s="129" customFormat="1" ht="16.5" customHeight="1">
      <c r="A47" s="103">
        <v>8</v>
      </c>
      <c r="B47" s="104">
        <v>50</v>
      </c>
      <c r="C47" s="105" t="s">
        <v>197</v>
      </c>
      <c r="D47" s="106" t="s">
        <v>198</v>
      </c>
      <c r="E47" s="40" t="s">
        <v>199</v>
      </c>
      <c r="F47" s="40" t="s">
        <v>34</v>
      </c>
      <c r="G47" s="42" t="s">
        <v>49</v>
      </c>
      <c r="H47" s="132">
        <v>1</v>
      </c>
      <c r="I47" s="133">
        <v>7.66</v>
      </c>
      <c r="J47" s="134">
        <v>7.32</v>
      </c>
      <c r="K47" s="134">
        <v>6.75</v>
      </c>
      <c r="L47" s="134">
        <v>7.63</v>
      </c>
      <c r="M47" s="134">
        <v>7.5</v>
      </c>
      <c r="N47" s="136">
        <v>7.52</v>
      </c>
      <c r="O47" s="117">
        <f>MAX(I47:K47,L47:N47)</f>
        <v>7.66</v>
      </c>
      <c r="P47" s="137">
        <f>O47*H47</f>
        <v>7.66</v>
      </c>
      <c r="Q47" s="42" t="s">
        <v>50</v>
      </c>
    </row>
    <row r="48" spans="1:17" s="129" customFormat="1" ht="16.5" customHeight="1">
      <c r="A48" s="103">
        <v>9</v>
      </c>
      <c r="B48" s="104">
        <v>84</v>
      </c>
      <c r="C48" s="105" t="s">
        <v>200</v>
      </c>
      <c r="D48" s="106" t="s">
        <v>201</v>
      </c>
      <c r="E48" s="40" t="s">
        <v>202</v>
      </c>
      <c r="F48" s="40" t="s">
        <v>48</v>
      </c>
      <c r="G48" s="42" t="s">
        <v>61</v>
      </c>
      <c r="H48" s="132">
        <v>1</v>
      </c>
      <c r="I48" s="133" t="s">
        <v>168</v>
      </c>
      <c r="J48" s="134">
        <v>7.31</v>
      </c>
      <c r="K48" s="134" t="s">
        <v>168</v>
      </c>
      <c r="L48" s="134"/>
      <c r="M48" s="134"/>
      <c r="N48" s="136"/>
      <c r="O48" s="117">
        <f>MAX(I48:K48,L48:N48)</f>
        <v>7.31</v>
      </c>
      <c r="P48" s="137">
        <f>O48*H48</f>
        <v>7.31</v>
      </c>
      <c r="Q48" s="42" t="s">
        <v>63</v>
      </c>
    </row>
    <row r="49" spans="1:17" s="129" customFormat="1" ht="16.5" customHeight="1">
      <c r="A49" s="103">
        <v>10</v>
      </c>
      <c r="B49" s="104">
        <v>73</v>
      </c>
      <c r="C49" s="105" t="s">
        <v>83</v>
      </c>
      <c r="D49" s="106" t="s">
        <v>84</v>
      </c>
      <c r="E49" s="40">
        <v>33587</v>
      </c>
      <c r="F49" s="40" t="s">
        <v>44</v>
      </c>
      <c r="G49" s="42" t="s">
        <v>35</v>
      </c>
      <c r="H49" s="132">
        <v>1.1</v>
      </c>
      <c r="I49" s="133">
        <v>6.35</v>
      </c>
      <c r="J49" s="134">
        <v>6.45</v>
      </c>
      <c r="K49" s="134">
        <v>6.52</v>
      </c>
      <c r="L49" s="134"/>
      <c r="M49" s="134"/>
      <c r="N49" s="136"/>
      <c r="O49" s="117">
        <f>MAX(I49:K49,L49:N49)</f>
        <v>6.52</v>
      </c>
      <c r="P49" s="137">
        <f>O49*H49</f>
        <v>7.172</v>
      </c>
      <c r="Q49" s="42" t="s">
        <v>63</v>
      </c>
    </row>
    <row r="50" spans="1:17" s="129" customFormat="1" ht="16.5" customHeight="1">
      <c r="A50" s="103">
        <v>11</v>
      </c>
      <c r="B50" s="104">
        <v>54</v>
      </c>
      <c r="C50" s="105" t="s">
        <v>203</v>
      </c>
      <c r="D50" s="106" t="s">
        <v>204</v>
      </c>
      <c r="E50" s="40" t="s">
        <v>205</v>
      </c>
      <c r="F50" s="40" t="s">
        <v>48</v>
      </c>
      <c r="G50" s="42" t="s">
        <v>49</v>
      </c>
      <c r="H50" s="132">
        <v>1</v>
      </c>
      <c r="I50" s="133">
        <v>6.98</v>
      </c>
      <c r="J50" s="134">
        <v>6.45</v>
      </c>
      <c r="K50" s="134">
        <v>6.7</v>
      </c>
      <c r="L50" s="134"/>
      <c r="M50" s="134"/>
      <c r="N50" s="136"/>
      <c r="O50" s="117">
        <f>MAX(I50:K50,L50:N50)</f>
        <v>6.98</v>
      </c>
      <c r="P50" s="137">
        <f>O50*H50</f>
        <v>6.98</v>
      </c>
      <c r="Q50" s="42" t="s">
        <v>50</v>
      </c>
    </row>
    <row r="51" spans="1:17" s="129" customFormat="1" ht="16.5" customHeight="1">
      <c r="A51" s="103">
        <v>12</v>
      </c>
      <c r="B51" s="104">
        <v>60</v>
      </c>
      <c r="C51" s="105" t="s">
        <v>206</v>
      </c>
      <c r="D51" s="106" t="s">
        <v>207</v>
      </c>
      <c r="E51" s="40" t="s">
        <v>208</v>
      </c>
      <c r="F51" s="40" t="s">
        <v>48</v>
      </c>
      <c r="G51" s="42" t="s">
        <v>49</v>
      </c>
      <c r="H51" s="132">
        <v>1</v>
      </c>
      <c r="I51" s="133">
        <v>6.49</v>
      </c>
      <c r="J51" s="134">
        <v>6.66</v>
      </c>
      <c r="K51" s="134">
        <v>6.81</v>
      </c>
      <c r="L51" s="134"/>
      <c r="M51" s="134"/>
      <c r="N51" s="136"/>
      <c r="O51" s="117">
        <f>MAX(I51:K51,L51:N51)</f>
        <v>6.81</v>
      </c>
      <c r="P51" s="137">
        <f>O51*H51</f>
        <v>6.81</v>
      </c>
      <c r="Q51" s="42" t="s">
        <v>50</v>
      </c>
    </row>
    <row r="52" spans="1:17" s="129" customFormat="1" ht="16.5" customHeight="1">
      <c r="A52" s="103">
        <v>13</v>
      </c>
      <c r="B52" s="104">
        <v>55</v>
      </c>
      <c r="C52" s="105" t="s">
        <v>209</v>
      </c>
      <c r="D52" s="106" t="s">
        <v>210</v>
      </c>
      <c r="E52" s="40" t="s">
        <v>211</v>
      </c>
      <c r="F52" s="40" t="s">
        <v>48</v>
      </c>
      <c r="G52" s="42" t="s">
        <v>49</v>
      </c>
      <c r="H52" s="132">
        <v>1</v>
      </c>
      <c r="I52" s="133" t="s">
        <v>163</v>
      </c>
      <c r="J52" s="134" t="s">
        <v>163</v>
      </c>
      <c r="K52" s="134">
        <v>6.6</v>
      </c>
      <c r="L52" s="134"/>
      <c r="M52" s="134"/>
      <c r="N52" s="136"/>
      <c r="O52" s="117">
        <f>MAX(I52:K52,L52:N52)</f>
        <v>6.6</v>
      </c>
      <c r="P52" s="137">
        <f>O52*H52</f>
        <v>6.6</v>
      </c>
      <c r="Q52" s="42" t="s">
        <v>50</v>
      </c>
    </row>
    <row r="53" spans="1:17" s="129" customFormat="1" ht="16.5" customHeight="1">
      <c r="A53" s="103"/>
      <c r="B53" s="104">
        <v>68</v>
      </c>
      <c r="C53" s="105" t="s">
        <v>90</v>
      </c>
      <c r="D53" s="106" t="s">
        <v>91</v>
      </c>
      <c r="E53" s="40" t="s">
        <v>92</v>
      </c>
      <c r="F53" s="40" t="s">
        <v>48</v>
      </c>
      <c r="G53" s="42" t="s">
        <v>35</v>
      </c>
      <c r="H53" s="132">
        <v>1</v>
      </c>
      <c r="I53" s="133"/>
      <c r="J53" s="134"/>
      <c r="K53" s="134"/>
      <c r="L53" s="134"/>
      <c r="M53" s="134"/>
      <c r="N53" s="136"/>
      <c r="O53" s="117" t="s">
        <v>62</v>
      </c>
      <c r="P53" s="137"/>
      <c r="Q53" s="42" t="s">
        <v>40</v>
      </c>
    </row>
    <row r="54" spans="15:17" ht="12.75">
      <c r="O54" s="131"/>
      <c r="Q54" s="86"/>
    </row>
    <row r="55" spans="15:17" ht="12.75">
      <c r="O55" s="131"/>
      <c r="Q55" s="86"/>
    </row>
    <row r="56" spans="15:17" ht="12.75">
      <c r="O56" s="131"/>
      <c r="Q56" s="86"/>
    </row>
    <row r="57" spans="15:17" ht="12.75">
      <c r="O57" s="131"/>
      <c r="Q57" s="86"/>
    </row>
    <row r="58" spans="15:17" ht="12.75">
      <c r="O58" s="131"/>
      <c r="Q58" s="86"/>
    </row>
    <row r="59" spans="15:17" ht="12.75">
      <c r="O59" s="131"/>
      <c r="Q59" s="86"/>
    </row>
    <row r="60" spans="15:17" ht="12.75">
      <c r="O60" s="131"/>
      <c r="Q60" s="86"/>
    </row>
    <row r="61" spans="15:17" ht="12.75">
      <c r="O61" s="131"/>
      <c r="Q61" s="86"/>
    </row>
    <row r="62" spans="15:17" ht="12.75">
      <c r="O62" s="131"/>
      <c r="Q62" s="86"/>
    </row>
    <row r="63" spans="15:17" ht="12.75">
      <c r="O63" s="131"/>
      <c r="Q63" s="86"/>
    </row>
    <row r="64" spans="15:17" ht="12.75">
      <c r="O64" s="131"/>
      <c r="Q64" s="86"/>
    </row>
    <row r="65" spans="15:17" ht="12.75">
      <c r="O65" s="131"/>
      <c r="Q65" s="86"/>
    </row>
  </sheetData>
  <mergeCells count="1">
    <mergeCell ref="I5:N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Zeros="0" workbookViewId="0" topLeftCell="A1">
      <selection activeCell="A1" sqref="A1"/>
    </sheetView>
  </sheetViews>
  <sheetFormatPr defaultColWidth="9.140625" defaultRowHeight="12.75"/>
  <cols>
    <col min="1" max="1" width="5.00390625" style="60" customWidth="1"/>
    <col min="2" max="2" width="9.57421875" style="61" customWidth="1"/>
    <col min="3" max="3" width="12.421875" style="61" customWidth="1"/>
    <col min="4" max="4" width="10.00390625" style="61" customWidth="1"/>
    <col min="5" max="5" width="4.7109375" style="62" customWidth="1"/>
    <col min="6" max="6" width="11.00390625" style="61" customWidth="1"/>
    <col min="7" max="7" width="4.8515625" style="62" customWidth="1"/>
    <col min="8" max="8" width="6.8515625" style="62" bestFit="1" customWidth="1"/>
    <col min="9" max="9" width="6.00390625" style="62" customWidth="1"/>
    <col min="10" max="10" width="6.8515625" style="62" bestFit="1" customWidth="1"/>
    <col min="11" max="11" width="7.28125" style="62" customWidth="1"/>
    <col min="12" max="12" width="15.421875" style="61" customWidth="1"/>
    <col min="13" max="16384" width="9.140625" style="61" customWidth="1"/>
  </cols>
  <sheetData>
    <row r="1" spans="2:12" s="13" customFormat="1" ht="20.25">
      <c r="B1" s="14" t="s">
        <v>9</v>
      </c>
      <c r="C1" s="15"/>
      <c r="E1" s="16"/>
      <c r="L1" s="17" t="s">
        <v>10</v>
      </c>
    </row>
    <row r="2" spans="2:12" s="13" customFormat="1" ht="20.25">
      <c r="B2" s="14" t="s">
        <v>11</v>
      </c>
      <c r="C2" s="15"/>
      <c r="E2" s="18"/>
      <c r="G2" s="19"/>
      <c r="H2" s="19"/>
      <c r="I2" s="20"/>
      <c r="J2" s="20"/>
      <c r="K2" s="20"/>
      <c r="L2" s="18" t="s">
        <v>3</v>
      </c>
    </row>
    <row r="4" spans="1:11" s="22" customFormat="1" ht="15.75">
      <c r="A4" s="21" t="s">
        <v>12</v>
      </c>
      <c r="E4" s="23"/>
      <c r="G4" s="24"/>
      <c r="H4" s="24"/>
      <c r="I4" s="23"/>
      <c r="J4" s="23"/>
      <c r="K4" s="23"/>
    </row>
    <row r="5" spans="1:11" s="22" customFormat="1" ht="15.75">
      <c r="A5" s="21"/>
      <c r="E5" s="23"/>
      <c r="G5" s="24"/>
      <c r="H5" s="24"/>
      <c r="I5" s="23"/>
      <c r="J5" s="23"/>
      <c r="K5" s="23"/>
    </row>
    <row r="6" spans="5:11" s="25" customFormat="1" ht="9.75" customHeight="1">
      <c r="E6" s="26"/>
      <c r="G6" s="27"/>
      <c r="H6" s="27"/>
      <c r="I6" s="26"/>
      <c r="J6" s="26"/>
      <c r="K6" s="26"/>
    </row>
    <row r="7" spans="1:12" s="36" customFormat="1" ht="23.25" customHeight="1">
      <c r="A7" s="28" t="s">
        <v>13</v>
      </c>
      <c r="B7" s="29" t="s">
        <v>14</v>
      </c>
      <c r="C7" s="30" t="s">
        <v>15</v>
      </c>
      <c r="D7" s="31" t="s">
        <v>16</v>
      </c>
      <c r="E7" s="32" t="s">
        <v>17</v>
      </c>
      <c r="F7" s="33" t="s">
        <v>18</v>
      </c>
      <c r="G7" s="34" t="s">
        <v>19</v>
      </c>
      <c r="H7" s="34" t="s">
        <v>20</v>
      </c>
      <c r="I7" s="34" t="s">
        <v>21</v>
      </c>
      <c r="J7" s="34" t="s">
        <v>22</v>
      </c>
      <c r="K7" s="34" t="s">
        <v>23</v>
      </c>
      <c r="L7" s="35" t="s">
        <v>24</v>
      </c>
    </row>
    <row r="8" spans="1:12" s="45" customFormat="1" ht="16.5" customHeight="1">
      <c r="A8" s="37">
        <v>1</v>
      </c>
      <c r="B8" s="38" t="s">
        <v>25</v>
      </c>
      <c r="C8" s="39" t="s">
        <v>26</v>
      </c>
      <c r="D8" s="40" t="s">
        <v>27</v>
      </c>
      <c r="E8" s="41" t="s">
        <v>28</v>
      </c>
      <c r="F8" s="42" t="s">
        <v>29</v>
      </c>
      <c r="G8" s="43">
        <v>0.95</v>
      </c>
      <c r="H8" s="203">
        <v>9.42</v>
      </c>
      <c r="I8" s="44">
        <f aca="true" t="shared" si="0" ref="I8:I14">H8*G8</f>
        <v>8.949</v>
      </c>
      <c r="J8" s="203">
        <v>9.24</v>
      </c>
      <c r="K8" s="44">
        <f aca="true" t="shared" si="1" ref="K8:K16">G8*J8</f>
        <v>8.778</v>
      </c>
      <c r="L8" s="42" t="s">
        <v>30</v>
      </c>
    </row>
    <row r="9" spans="1:12" s="45" customFormat="1" ht="16.5" customHeight="1">
      <c r="A9" s="37">
        <v>2</v>
      </c>
      <c r="B9" s="38" t="s">
        <v>31</v>
      </c>
      <c r="C9" s="39" t="s">
        <v>32</v>
      </c>
      <c r="D9" s="40" t="s">
        <v>33</v>
      </c>
      <c r="E9" s="41" t="s">
        <v>34</v>
      </c>
      <c r="F9" s="42" t="s">
        <v>35</v>
      </c>
      <c r="G9" s="43">
        <v>1</v>
      </c>
      <c r="H9" s="203">
        <v>9.09</v>
      </c>
      <c r="I9" s="44">
        <f t="shared" si="0"/>
        <v>9.09</v>
      </c>
      <c r="J9" s="203">
        <v>9.18</v>
      </c>
      <c r="K9" s="44">
        <f t="shared" si="1"/>
        <v>9.18</v>
      </c>
      <c r="L9" s="42" t="s">
        <v>36</v>
      </c>
    </row>
    <row r="10" spans="1:12" s="45" customFormat="1" ht="16.5" customHeight="1">
      <c r="A10" s="37">
        <v>3</v>
      </c>
      <c r="B10" s="38" t="s">
        <v>37</v>
      </c>
      <c r="C10" s="39" t="s">
        <v>38</v>
      </c>
      <c r="D10" s="40" t="s">
        <v>39</v>
      </c>
      <c r="E10" s="41" t="s">
        <v>34</v>
      </c>
      <c r="F10" s="42" t="s">
        <v>35</v>
      </c>
      <c r="G10" s="43">
        <v>1</v>
      </c>
      <c r="H10" s="203">
        <v>9.59</v>
      </c>
      <c r="I10" s="44">
        <f t="shared" si="0"/>
        <v>9.59</v>
      </c>
      <c r="J10" s="203">
        <v>9.75</v>
      </c>
      <c r="K10" s="44">
        <f t="shared" si="1"/>
        <v>9.75</v>
      </c>
      <c r="L10" s="42" t="s">
        <v>40</v>
      </c>
    </row>
    <row r="11" spans="1:12" s="45" customFormat="1" ht="16.5" customHeight="1">
      <c r="A11" s="37">
        <v>4</v>
      </c>
      <c r="B11" s="38" t="s">
        <v>41</v>
      </c>
      <c r="C11" s="39" t="s">
        <v>42</v>
      </c>
      <c r="D11" s="40" t="s">
        <v>43</v>
      </c>
      <c r="E11" s="41" t="s">
        <v>44</v>
      </c>
      <c r="F11" s="42" t="s">
        <v>35</v>
      </c>
      <c r="G11" s="44">
        <v>0.95</v>
      </c>
      <c r="H11" s="203">
        <v>11.34</v>
      </c>
      <c r="I11" s="44">
        <f t="shared" si="0"/>
        <v>10.773</v>
      </c>
      <c r="J11" s="203">
        <v>11.26</v>
      </c>
      <c r="K11" s="44">
        <f t="shared" si="1"/>
        <v>10.697</v>
      </c>
      <c r="L11" s="42" t="s">
        <v>40</v>
      </c>
    </row>
    <row r="12" spans="1:12" s="45" customFormat="1" ht="16.5" customHeight="1">
      <c r="A12" s="37">
        <v>5</v>
      </c>
      <c r="B12" s="38" t="s">
        <v>45</v>
      </c>
      <c r="C12" s="39" t="s">
        <v>46</v>
      </c>
      <c r="D12" s="40" t="s">
        <v>47</v>
      </c>
      <c r="E12" s="41" t="s">
        <v>48</v>
      </c>
      <c r="F12" s="42" t="s">
        <v>49</v>
      </c>
      <c r="G12" s="43">
        <v>1</v>
      </c>
      <c r="H12" s="203">
        <v>10.9</v>
      </c>
      <c r="I12" s="44">
        <f t="shared" si="0"/>
        <v>10.9</v>
      </c>
      <c r="J12" s="44"/>
      <c r="K12" s="44">
        <f t="shared" si="1"/>
        <v>0</v>
      </c>
      <c r="L12" s="42" t="s">
        <v>50</v>
      </c>
    </row>
    <row r="13" spans="1:12" s="45" customFormat="1" ht="16.5" customHeight="1">
      <c r="A13" s="37">
        <v>6</v>
      </c>
      <c r="B13" s="38" t="s">
        <v>51</v>
      </c>
      <c r="C13" s="39" t="s">
        <v>52</v>
      </c>
      <c r="D13" s="40" t="s">
        <v>53</v>
      </c>
      <c r="E13" s="41" t="s">
        <v>48</v>
      </c>
      <c r="F13" s="42" t="s">
        <v>49</v>
      </c>
      <c r="G13" s="43">
        <v>1</v>
      </c>
      <c r="H13" s="203">
        <v>10.99</v>
      </c>
      <c r="I13" s="44">
        <f t="shared" si="0"/>
        <v>10.99</v>
      </c>
      <c r="J13" s="44"/>
      <c r="K13" s="44">
        <f t="shared" si="1"/>
        <v>0</v>
      </c>
      <c r="L13" s="42" t="s">
        <v>50</v>
      </c>
    </row>
    <row r="14" spans="1:12" s="45" customFormat="1" ht="16.5" customHeight="1">
      <c r="A14" s="37">
        <v>7</v>
      </c>
      <c r="B14" s="38" t="s">
        <v>54</v>
      </c>
      <c r="C14" s="39" t="s">
        <v>55</v>
      </c>
      <c r="D14" s="40" t="s">
        <v>56</v>
      </c>
      <c r="E14" s="41" t="s">
        <v>34</v>
      </c>
      <c r="F14" s="42" t="s">
        <v>35</v>
      </c>
      <c r="G14" s="43">
        <v>1</v>
      </c>
      <c r="H14" s="203">
        <v>11.78</v>
      </c>
      <c r="I14" s="44">
        <f t="shared" si="0"/>
        <v>11.78</v>
      </c>
      <c r="J14" s="44"/>
      <c r="K14" s="44">
        <f t="shared" si="1"/>
        <v>0</v>
      </c>
      <c r="L14" s="42" t="s">
        <v>40</v>
      </c>
    </row>
    <row r="15" spans="1:12" s="45" customFormat="1" ht="16.5" customHeight="1">
      <c r="A15" s="37"/>
      <c r="B15" s="38" t="s">
        <v>57</v>
      </c>
      <c r="C15" s="39" t="s">
        <v>58</v>
      </c>
      <c r="D15" s="40" t="s">
        <v>59</v>
      </c>
      <c r="E15" s="41" t="s">
        <v>60</v>
      </c>
      <c r="F15" s="42" t="s">
        <v>61</v>
      </c>
      <c r="G15" s="43">
        <v>1</v>
      </c>
      <c r="H15" s="203" t="s">
        <v>62</v>
      </c>
      <c r="I15" s="44" t="s">
        <v>62</v>
      </c>
      <c r="J15" s="44"/>
      <c r="K15" s="44">
        <f t="shared" si="1"/>
        <v>0</v>
      </c>
      <c r="L15" s="42" t="s">
        <v>63</v>
      </c>
    </row>
    <row r="16" spans="1:12" s="45" customFormat="1" ht="16.5" customHeight="1">
      <c r="A16" s="37"/>
      <c r="B16" s="38" t="s">
        <v>64</v>
      </c>
      <c r="C16" s="39" t="s">
        <v>65</v>
      </c>
      <c r="D16" s="40" t="s">
        <v>66</v>
      </c>
      <c r="E16" s="41" t="s">
        <v>34</v>
      </c>
      <c r="F16" s="42" t="s">
        <v>49</v>
      </c>
      <c r="G16" s="43">
        <v>1</v>
      </c>
      <c r="H16" s="203" t="s">
        <v>62</v>
      </c>
      <c r="I16" s="44" t="s">
        <v>62</v>
      </c>
      <c r="J16" s="44"/>
      <c r="K16" s="44">
        <f t="shared" si="1"/>
        <v>0</v>
      </c>
      <c r="L16" s="42" t="s">
        <v>50</v>
      </c>
    </row>
    <row r="17" spans="1:12" s="25" customFormat="1" ht="15.75">
      <c r="A17" s="46"/>
      <c r="B17" s="47"/>
      <c r="C17" s="47"/>
      <c r="D17" s="47"/>
      <c r="E17" s="48"/>
      <c r="F17" s="47"/>
      <c r="G17" s="48"/>
      <c r="H17" s="48"/>
      <c r="I17" s="48"/>
      <c r="J17" s="48"/>
      <c r="K17" s="48"/>
      <c r="L17" s="47"/>
    </row>
    <row r="18" spans="1:12" s="47" customFormat="1" ht="15.75">
      <c r="A18" s="21" t="s">
        <v>67</v>
      </c>
      <c r="B18" s="49"/>
      <c r="C18" s="49"/>
      <c r="D18" s="50"/>
      <c r="E18" s="49"/>
      <c r="F18" s="24"/>
      <c r="G18" s="50"/>
      <c r="H18" s="24"/>
      <c r="I18" s="50"/>
      <c r="J18" s="50"/>
      <c r="K18" s="49"/>
      <c r="L18" s="49"/>
    </row>
    <row r="19" spans="1:11" s="49" customFormat="1" ht="15.75">
      <c r="A19" s="21"/>
      <c r="E19" s="50"/>
      <c r="G19" s="24"/>
      <c r="H19" s="24"/>
      <c r="I19" s="50"/>
      <c r="J19" s="50"/>
      <c r="K19" s="50"/>
    </row>
    <row r="20" spans="5:11" s="25" customFormat="1" ht="9.75" customHeight="1">
      <c r="E20" s="51"/>
      <c r="G20" s="52"/>
      <c r="H20" s="52"/>
      <c r="I20" s="51"/>
      <c r="J20" s="51"/>
      <c r="K20" s="51"/>
    </row>
    <row r="21" spans="1:12" s="54" customFormat="1" ht="23.25" customHeight="1">
      <c r="A21" s="53" t="s">
        <v>13</v>
      </c>
      <c r="B21" s="29" t="s">
        <v>14</v>
      </c>
      <c r="C21" s="30" t="s">
        <v>15</v>
      </c>
      <c r="D21" s="34" t="s">
        <v>16</v>
      </c>
      <c r="E21" s="34" t="s">
        <v>17</v>
      </c>
      <c r="F21" s="34" t="s">
        <v>18</v>
      </c>
      <c r="G21" s="34" t="s">
        <v>19</v>
      </c>
      <c r="H21" s="31" t="s">
        <v>20</v>
      </c>
      <c r="I21" s="32" t="s">
        <v>21</v>
      </c>
      <c r="J21" s="33" t="s">
        <v>22</v>
      </c>
      <c r="K21" s="34" t="s">
        <v>23</v>
      </c>
      <c r="L21" s="28" t="s">
        <v>24</v>
      </c>
    </row>
    <row r="22" spans="1:12" s="45" customFormat="1" ht="16.5" customHeight="1">
      <c r="A22" s="37">
        <v>1</v>
      </c>
      <c r="B22" s="38" t="s">
        <v>68</v>
      </c>
      <c r="C22" s="39" t="s">
        <v>69</v>
      </c>
      <c r="D22" s="40" t="s">
        <v>70</v>
      </c>
      <c r="E22" s="41" t="s">
        <v>60</v>
      </c>
      <c r="F22" s="42" t="s">
        <v>216</v>
      </c>
      <c r="G22" s="43">
        <v>1</v>
      </c>
      <c r="H22" s="203">
        <v>7.74</v>
      </c>
      <c r="I22" s="44">
        <f>H22*G22</f>
        <v>7.74</v>
      </c>
      <c r="J22" s="44"/>
      <c r="K22" s="44">
        <f aca="true" t="shared" si="2" ref="K22:K31">G22*J22</f>
        <v>0</v>
      </c>
      <c r="L22" s="42" t="s">
        <v>72</v>
      </c>
    </row>
    <row r="23" spans="1:12" s="45" customFormat="1" ht="16.5" customHeight="1">
      <c r="A23" s="37">
        <v>2</v>
      </c>
      <c r="B23" s="38" t="s">
        <v>73</v>
      </c>
      <c r="C23" s="39" t="s">
        <v>74</v>
      </c>
      <c r="D23" s="40" t="s">
        <v>75</v>
      </c>
      <c r="E23" s="41" t="s">
        <v>60</v>
      </c>
      <c r="F23" s="42" t="s">
        <v>76</v>
      </c>
      <c r="G23" s="43">
        <v>1</v>
      </c>
      <c r="H23" s="203">
        <v>7.78</v>
      </c>
      <c r="I23" s="44">
        <f>H23*G23</f>
        <v>7.78</v>
      </c>
      <c r="J23" s="44"/>
      <c r="K23" s="44">
        <f t="shared" si="2"/>
        <v>0</v>
      </c>
      <c r="L23" s="42" t="s">
        <v>63</v>
      </c>
    </row>
    <row r="24" spans="1:12" s="45" customFormat="1" ht="16.5" customHeight="1">
      <c r="A24" s="37">
        <v>3</v>
      </c>
      <c r="B24" s="38" t="s">
        <v>77</v>
      </c>
      <c r="C24" s="39" t="s">
        <v>78</v>
      </c>
      <c r="D24" s="40" t="s">
        <v>79</v>
      </c>
      <c r="E24" s="41" t="s">
        <v>60</v>
      </c>
      <c r="F24" s="42" t="s">
        <v>71</v>
      </c>
      <c r="G24" s="43">
        <v>1</v>
      </c>
      <c r="H24" s="203">
        <v>8.85</v>
      </c>
      <c r="I24" s="44">
        <f>H24*G24</f>
        <v>8.85</v>
      </c>
      <c r="J24" s="44"/>
      <c r="K24" s="44">
        <f t="shared" si="2"/>
        <v>0</v>
      </c>
      <c r="L24" s="42" t="s">
        <v>63</v>
      </c>
    </row>
    <row r="25" spans="1:12" s="45" customFormat="1" ht="16.5" customHeight="1">
      <c r="A25" s="37">
        <v>4</v>
      </c>
      <c r="B25" s="38" t="s">
        <v>80</v>
      </c>
      <c r="C25" s="39" t="s">
        <v>81</v>
      </c>
      <c r="D25" s="40" t="s">
        <v>82</v>
      </c>
      <c r="E25" s="41" t="s">
        <v>60</v>
      </c>
      <c r="F25" s="42" t="s">
        <v>216</v>
      </c>
      <c r="G25" s="43">
        <v>1</v>
      </c>
      <c r="H25" s="203">
        <v>9.55</v>
      </c>
      <c r="I25" s="44">
        <f>H25*G25</f>
        <v>9.55</v>
      </c>
      <c r="J25" s="44"/>
      <c r="K25" s="44">
        <f t="shared" si="2"/>
        <v>0</v>
      </c>
      <c r="L25" s="42" t="s">
        <v>72</v>
      </c>
    </row>
    <row r="26" spans="1:12" s="45" customFormat="1" ht="16.5" customHeight="1">
      <c r="A26" s="37"/>
      <c r="B26" s="38" t="s">
        <v>83</v>
      </c>
      <c r="C26" s="39" t="s">
        <v>84</v>
      </c>
      <c r="D26" s="40" t="s">
        <v>85</v>
      </c>
      <c r="E26" s="41" t="s">
        <v>44</v>
      </c>
      <c r="F26" s="42" t="s">
        <v>35</v>
      </c>
      <c r="G26" s="44">
        <v>0.95</v>
      </c>
      <c r="H26" s="203" t="s">
        <v>62</v>
      </c>
      <c r="I26" s="44"/>
      <c r="J26" s="44"/>
      <c r="K26" s="44">
        <f t="shared" si="2"/>
        <v>0</v>
      </c>
      <c r="L26" s="42" t="s">
        <v>40</v>
      </c>
    </row>
    <row r="27" spans="1:12" s="45" customFormat="1" ht="16.5" customHeight="1">
      <c r="A27" s="37"/>
      <c r="B27" s="38" t="s">
        <v>86</v>
      </c>
      <c r="C27" s="39" t="s">
        <v>87</v>
      </c>
      <c r="D27" s="40" t="s">
        <v>88</v>
      </c>
      <c r="E27" s="41" t="s">
        <v>89</v>
      </c>
      <c r="F27" s="42" t="s">
        <v>29</v>
      </c>
      <c r="G27" s="43">
        <v>1</v>
      </c>
      <c r="H27" s="203" t="s">
        <v>62</v>
      </c>
      <c r="I27" s="44"/>
      <c r="J27" s="44"/>
      <c r="K27" s="44">
        <f t="shared" si="2"/>
        <v>0</v>
      </c>
      <c r="L27" s="42" t="s">
        <v>30</v>
      </c>
    </row>
    <row r="28" spans="1:12" s="45" customFormat="1" ht="16.5" customHeight="1">
      <c r="A28" s="37"/>
      <c r="B28" s="38" t="s">
        <v>90</v>
      </c>
      <c r="C28" s="39" t="s">
        <v>91</v>
      </c>
      <c r="D28" s="40" t="s">
        <v>92</v>
      </c>
      <c r="E28" s="41" t="s">
        <v>48</v>
      </c>
      <c r="F28" s="42" t="s">
        <v>35</v>
      </c>
      <c r="G28" s="43">
        <v>1</v>
      </c>
      <c r="H28" s="203" t="s">
        <v>62</v>
      </c>
      <c r="I28" s="44"/>
      <c r="J28" s="44"/>
      <c r="K28" s="44">
        <f t="shared" si="2"/>
        <v>0</v>
      </c>
      <c r="L28" s="42" t="s">
        <v>40</v>
      </c>
    </row>
    <row r="29" spans="1:12" s="45" customFormat="1" ht="16.5" customHeight="1">
      <c r="A29" s="37"/>
      <c r="B29" s="38" t="s">
        <v>93</v>
      </c>
      <c r="C29" s="39" t="s">
        <v>94</v>
      </c>
      <c r="D29" s="40" t="s">
        <v>95</v>
      </c>
      <c r="E29" s="41" t="s">
        <v>60</v>
      </c>
      <c r="F29" s="42" t="s">
        <v>71</v>
      </c>
      <c r="G29" s="43">
        <v>1</v>
      </c>
      <c r="H29" s="203" t="s">
        <v>62</v>
      </c>
      <c r="I29" s="44"/>
      <c r="J29" s="44"/>
      <c r="K29" s="44">
        <f t="shared" si="2"/>
        <v>0</v>
      </c>
      <c r="L29" s="42" t="s">
        <v>63</v>
      </c>
    </row>
    <row r="30" spans="1:12" s="45" customFormat="1" ht="16.5" customHeight="1">
      <c r="A30" s="37"/>
      <c r="B30" s="38" t="s">
        <v>73</v>
      </c>
      <c r="C30" s="39" t="s">
        <v>96</v>
      </c>
      <c r="D30" s="40" t="s">
        <v>97</v>
      </c>
      <c r="E30" s="41" t="s">
        <v>48</v>
      </c>
      <c r="F30" s="42" t="s">
        <v>49</v>
      </c>
      <c r="G30" s="43">
        <v>1</v>
      </c>
      <c r="H30" s="203" t="s">
        <v>62</v>
      </c>
      <c r="I30" s="44"/>
      <c r="J30" s="44"/>
      <c r="K30" s="44">
        <f t="shared" si="2"/>
        <v>0</v>
      </c>
      <c r="L30" s="42" t="s">
        <v>50</v>
      </c>
    </row>
    <row r="31" spans="1:12" s="45" customFormat="1" ht="16.5" customHeight="1">
      <c r="A31" s="37"/>
      <c r="B31" s="38" t="s">
        <v>98</v>
      </c>
      <c r="C31" s="39" t="s">
        <v>99</v>
      </c>
      <c r="D31" s="40" t="s">
        <v>100</v>
      </c>
      <c r="E31" s="41" t="s">
        <v>89</v>
      </c>
      <c r="F31" s="42" t="s">
        <v>29</v>
      </c>
      <c r="G31" s="43">
        <v>1</v>
      </c>
      <c r="H31" s="203" t="s">
        <v>62</v>
      </c>
      <c r="I31" s="44"/>
      <c r="J31" s="44"/>
      <c r="K31" s="44">
        <f t="shared" si="2"/>
        <v>0</v>
      </c>
      <c r="L31" s="55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Zeros="0" workbookViewId="0" topLeftCell="A1">
      <selection activeCell="A1" sqref="A1"/>
    </sheetView>
  </sheetViews>
  <sheetFormatPr defaultColWidth="9.140625" defaultRowHeight="12.75"/>
  <cols>
    <col min="1" max="1" width="6.140625" style="60" customWidth="1"/>
    <col min="2" max="2" width="4.421875" style="60" hidden="1" customWidth="1"/>
    <col min="3" max="3" width="10.7109375" style="61" customWidth="1"/>
    <col min="4" max="4" width="15.00390625" style="61" customWidth="1"/>
    <col min="5" max="5" width="8.57421875" style="61" customWidth="1"/>
    <col min="6" max="6" width="4.7109375" style="62" customWidth="1"/>
    <col min="7" max="7" width="10.57421875" style="61" customWidth="1"/>
    <col min="8" max="8" width="4.421875" style="62" customWidth="1"/>
    <col min="9" max="9" width="8.00390625" style="62" customWidth="1"/>
    <col min="10" max="10" width="7.7109375" style="62" customWidth="1"/>
    <col min="11" max="11" width="16.8515625" style="61" bestFit="1" customWidth="1"/>
    <col min="12" max="12" width="15.421875" style="61" customWidth="1"/>
    <col min="13" max="16384" width="9.140625" style="61" customWidth="1"/>
  </cols>
  <sheetData>
    <row r="1" spans="3:11" s="13" customFormat="1" ht="20.25">
      <c r="C1" s="14" t="s">
        <v>9</v>
      </c>
      <c r="D1" s="15"/>
      <c r="F1" s="16"/>
      <c r="K1" s="17" t="s">
        <v>218</v>
      </c>
    </row>
    <row r="2" spans="3:11" s="13" customFormat="1" ht="20.25">
      <c r="C2" s="14" t="s">
        <v>11</v>
      </c>
      <c r="D2" s="15"/>
      <c r="F2" s="18"/>
      <c r="H2" s="19"/>
      <c r="I2" s="19"/>
      <c r="J2" s="20"/>
      <c r="K2" s="18" t="s">
        <v>3</v>
      </c>
    </row>
    <row r="4" spans="1:10" s="22" customFormat="1" ht="15.75">
      <c r="A4" s="21" t="s">
        <v>219</v>
      </c>
      <c r="B4" s="21"/>
      <c r="F4" s="23"/>
      <c r="H4" s="24"/>
      <c r="I4" s="24"/>
      <c r="J4" s="23"/>
    </row>
    <row r="5" spans="1:10" s="22" customFormat="1" ht="15.75">
      <c r="A5" s="21"/>
      <c r="B5" s="21"/>
      <c r="F5" s="23"/>
      <c r="H5" s="24"/>
      <c r="I5" s="24"/>
      <c r="J5" s="23"/>
    </row>
    <row r="6" spans="1:11" s="36" customFormat="1" ht="15.75" customHeight="1">
      <c r="A6" s="28" t="s">
        <v>13</v>
      </c>
      <c r="B6" s="63" t="s">
        <v>102</v>
      </c>
      <c r="C6" s="29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4" t="s">
        <v>19</v>
      </c>
      <c r="I6" s="34" t="s">
        <v>103</v>
      </c>
      <c r="J6" s="34" t="s">
        <v>104</v>
      </c>
      <c r="K6" s="33" t="s">
        <v>24</v>
      </c>
    </row>
    <row r="7" spans="1:11" s="68" customFormat="1" ht="16.5" customHeight="1">
      <c r="A7" s="56">
        <v>1</v>
      </c>
      <c r="B7" s="69">
        <v>41</v>
      </c>
      <c r="C7" s="57" t="s">
        <v>25</v>
      </c>
      <c r="D7" s="58" t="s">
        <v>26</v>
      </c>
      <c r="E7" s="40" t="s">
        <v>27</v>
      </c>
      <c r="F7" s="65" t="s">
        <v>28</v>
      </c>
      <c r="G7" s="42" t="s">
        <v>29</v>
      </c>
      <c r="H7" s="139">
        <v>0.95</v>
      </c>
      <c r="I7" s="201">
        <v>32.84</v>
      </c>
      <c r="J7" s="59">
        <f aca="true" t="shared" si="0" ref="J7:J13">I7*H7</f>
        <v>31.198</v>
      </c>
      <c r="K7" s="42" t="s">
        <v>30</v>
      </c>
    </row>
    <row r="8" spans="1:11" s="68" customFormat="1" ht="16.5" customHeight="1">
      <c r="A8" s="56">
        <v>2</v>
      </c>
      <c r="B8" s="69">
        <v>71</v>
      </c>
      <c r="C8" s="57" t="s">
        <v>31</v>
      </c>
      <c r="D8" s="58" t="s">
        <v>32</v>
      </c>
      <c r="E8" s="40" t="s">
        <v>33</v>
      </c>
      <c r="F8" s="65" t="s">
        <v>34</v>
      </c>
      <c r="G8" s="42" t="s">
        <v>35</v>
      </c>
      <c r="H8" s="76">
        <v>1</v>
      </c>
      <c r="I8" s="201">
        <v>32.81</v>
      </c>
      <c r="J8" s="59">
        <f t="shared" si="0"/>
        <v>32.81</v>
      </c>
      <c r="K8" s="42" t="s">
        <v>36</v>
      </c>
    </row>
    <row r="9" spans="1:11" s="68" customFormat="1" ht="16.5" customHeight="1">
      <c r="A9" s="56">
        <v>3</v>
      </c>
      <c r="B9" s="69">
        <v>70</v>
      </c>
      <c r="C9" s="57" t="s">
        <v>135</v>
      </c>
      <c r="D9" s="58" t="s">
        <v>136</v>
      </c>
      <c r="E9" s="40" t="s">
        <v>137</v>
      </c>
      <c r="F9" s="65" t="s">
        <v>34</v>
      </c>
      <c r="G9" s="42" t="s">
        <v>35</v>
      </c>
      <c r="H9" s="76">
        <v>1</v>
      </c>
      <c r="I9" s="201">
        <v>34</v>
      </c>
      <c r="J9" s="59">
        <f t="shared" si="0"/>
        <v>34</v>
      </c>
      <c r="K9" s="42" t="s">
        <v>40</v>
      </c>
    </row>
    <row r="10" spans="1:11" s="68" customFormat="1" ht="16.5" customHeight="1">
      <c r="A10" s="56">
        <v>4</v>
      </c>
      <c r="B10" s="69">
        <v>65</v>
      </c>
      <c r="C10" s="57" t="s">
        <v>37</v>
      </c>
      <c r="D10" s="58" t="s">
        <v>38</v>
      </c>
      <c r="E10" s="40" t="s">
        <v>39</v>
      </c>
      <c r="F10" s="65" t="s">
        <v>34</v>
      </c>
      <c r="G10" s="42" t="s">
        <v>35</v>
      </c>
      <c r="H10" s="76">
        <v>1</v>
      </c>
      <c r="I10" s="201">
        <v>34.17</v>
      </c>
      <c r="J10" s="59">
        <f t="shared" si="0"/>
        <v>34.17</v>
      </c>
      <c r="K10" s="42" t="s">
        <v>40</v>
      </c>
    </row>
    <row r="11" spans="1:11" s="68" customFormat="1" ht="16.5" customHeight="1">
      <c r="A11" s="56">
        <v>5</v>
      </c>
      <c r="B11" s="69">
        <v>74</v>
      </c>
      <c r="C11" s="57" t="s">
        <v>41</v>
      </c>
      <c r="D11" s="58" t="s">
        <v>42</v>
      </c>
      <c r="E11" s="40" t="s">
        <v>43</v>
      </c>
      <c r="F11" s="65" t="s">
        <v>44</v>
      </c>
      <c r="G11" s="42" t="s">
        <v>35</v>
      </c>
      <c r="H11" s="139">
        <v>0.95</v>
      </c>
      <c r="I11" s="201">
        <v>42.5</v>
      </c>
      <c r="J11" s="59">
        <f t="shared" si="0"/>
        <v>40.375</v>
      </c>
      <c r="K11" s="42" t="s">
        <v>40</v>
      </c>
    </row>
    <row r="12" spans="1:11" s="68" customFormat="1" ht="16.5" customHeight="1">
      <c r="A12" s="56">
        <v>6</v>
      </c>
      <c r="B12" s="69">
        <v>72</v>
      </c>
      <c r="C12" s="57" t="s">
        <v>54</v>
      </c>
      <c r="D12" s="58" t="s">
        <v>55</v>
      </c>
      <c r="E12" s="40" t="s">
        <v>56</v>
      </c>
      <c r="F12" s="65" t="s">
        <v>34</v>
      </c>
      <c r="G12" s="42" t="s">
        <v>35</v>
      </c>
      <c r="H12" s="76">
        <v>1</v>
      </c>
      <c r="I12" s="201">
        <v>41.55</v>
      </c>
      <c r="J12" s="59">
        <f t="shared" si="0"/>
        <v>41.55</v>
      </c>
      <c r="K12" s="42" t="s">
        <v>40</v>
      </c>
    </row>
    <row r="13" spans="1:11" s="68" customFormat="1" ht="16.5" customHeight="1">
      <c r="A13" s="56">
        <v>7</v>
      </c>
      <c r="B13" s="69">
        <v>85</v>
      </c>
      <c r="C13" s="57" t="s">
        <v>169</v>
      </c>
      <c r="D13" s="58" t="s">
        <v>170</v>
      </c>
      <c r="E13" s="40" t="s">
        <v>171</v>
      </c>
      <c r="F13" s="65" t="s">
        <v>60</v>
      </c>
      <c r="G13" s="42" t="s">
        <v>71</v>
      </c>
      <c r="H13" s="76">
        <v>1</v>
      </c>
      <c r="I13" s="201">
        <v>43.19</v>
      </c>
      <c r="J13" s="59">
        <f t="shared" si="0"/>
        <v>43.19</v>
      </c>
      <c r="K13" s="42" t="s">
        <v>63</v>
      </c>
    </row>
    <row r="14" spans="1:11" s="68" customFormat="1" ht="16.5" customHeight="1">
      <c r="A14" s="56"/>
      <c r="B14" s="69">
        <v>82</v>
      </c>
      <c r="C14" s="57" t="s">
        <v>57</v>
      </c>
      <c r="D14" s="58" t="s">
        <v>58</v>
      </c>
      <c r="E14" s="40" t="s">
        <v>59</v>
      </c>
      <c r="F14" s="65" t="s">
        <v>60</v>
      </c>
      <c r="G14" s="42" t="s">
        <v>61</v>
      </c>
      <c r="H14" s="76"/>
      <c r="I14" s="194" t="s">
        <v>62</v>
      </c>
      <c r="J14" s="67"/>
      <c r="K14" s="42" t="s">
        <v>63</v>
      </c>
    </row>
    <row r="15" spans="1:11" s="68" customFormat="1" ht="16.5" customHeight="1">
      <c r="A15" s="56"/>
      <c r="B15" s="69">
        <v>57</v>
      </c>
      <c r="C15" s="57" t="s">
        <v>64</v>
      </c>
      <c r="D15" s="58" t="s">
        <v>65</v>
      </c>
      <c r="E15" s="40" t="s">
        <v>66</v>
      </c>
      <c r="F15" s="65" t="s">
        <v>34</v>
      </c>
      <c r="G15" s="42" t="s">
        <v>49</v>
      </c>
      <c r="H15" s="76">
        <v>1</v>
      </c>
      <c r="I15" s="194" t="s">
        <v>62</v>
      </c>
      <c r="J15" s="140"/>
      <c r="K15" s="42" t="s">
        <v>50</v>
      </c>
    </row>
    <row r="16" spans="1:11" s="68" customFormat="1" ht="16.5" customHeight="1">
      <c r="A16" s="141"/>
      <c r="B16" s="141"/>
      <c r="C16" s="142"/>
      <c r="D16" s="143"/>
      <c r="E16" s="144"/>
      <c r="F16" s="145"/>
      <c r="G16" s="146"/>
      <c r="H16" s="147"/>
      <c r="I16" s="202"/>
      <c r="J16" s="148"/>
      <c r="K16" s="146"/>
    </row>
    <row r="17" ht="12.75">
      <c r="I17" s="195"/>
    </row>
    <row r="18" ht="12.75">
      <c r="I18" s="195"/>
    </row>
    <row r="19" spans="1:11" ht="15.75">
      <c r="A19" s="21" t="s">
        <v>220</v>
      </c>
      <c r="B19" s="21"/>
      <c r="C19" s="22"/>
      <c r="D19" s="22"/>
      <c r="E19" s="23"/>
      <c r="F19" s="22"/>
      <c r="G19" s="24"/>
      <c r="H19" s="23"/>
      <c r="I19" s="24"/>
      <c r="J19" s="23"/>
      <c r="K19" s="22"/>
    </row>
    <row r="20" spans="1:10" s="22" customFormat="1" ht="15.75">
      <c r="A20" s="21"/>
      <c r="B20" s="21"/>
      <c r="F20" s="23"/>
      <c r="H20" s="24"/>
      <c r="I20" s="24"/>
      <c r="J20" s="23"/>
    </row>
    <row r="21" spans="1:11" s="36" customFormat="1" ht="15.75" customHeight="1">
      <c r="A21" s="28" t="s">
        <v>13</v>
      </c>
      <c r="B21" s="63" t="s">
        <v>102</v>
      </c>
      <c r="C21" s="29" t="s">
        <v>14</v>
      </c>
      <c r="D21" s="30" t="s">
        <v>15</v>
      </c>
      <c r="E21" s="31" t="s">
        <v>16</v>
      </c>
      <c r="F21" s="32" t="s">
        <v>17</v>
      </c>
      <c r="G21" s="33" t="s">
        <v>18</v>
      </c>
      <c r="H21" s="34" t="s">
        <v>19</v>
      </c>
      <c r="I21" s="34" t="s">
        <v>103</v>
      </c>
      <c r="J21" s="34" t="s">
        <v>104</v>
      </c>
      <c r="K21" s="33" t="s">
        <v>24</v>
      </c>
    </row>
    <row r="22" spans="1:11" s="68" customFormat="1" ht="16.5" customHeight="1">
      <c r="A22" s="56">
        <v>1</v>
      </c>
      <c r="B22" s="69">
        <v>62</v>
      </c>
      <c r="C22" s="57" t="s">
        <v>148</v>
      </c>
      <c r="D22" s="58" t="s">
        <v>149</v>
      </c>
      <c r="E22" s="40" t="s">
        <v>150</v>
      </c>
      <c r="F22" s="65" t="s">
        <v>34</v>
      </c>
      <c r="G22" s="42" t="s">
        <v>35</v>
      </c>
      <c r="H22" s="76">
        <v>1</v>
      </c>
      <c r="I22" s="201">
        <v>26.56</v>
      </c>
      <c r="J22" s="59">
        <f aca="true" t="shared" si="1" ref="J22:J27">I22*H22</f>
        <v>26.56</v>
      </c>
      <c r="K22" s="42" t="s">
        <v>40</v>
      </c>
    </row>
    <row r="23" spans="1:11" s="68" customFormat="1" ht="16.5" customHeight="1">
      <c r="A23" s="56">
        <v>2</v>
      </c>
      <c r="B23" s="69">
        <v>91</v>
      </c>
      <c r="C23" s="57" t="s">
        <v>68</v>
      </c>
      <c r="D23" s="58" t="s">
        <v>69</v>
      </c>
      <c r="E23" s="40" t="s">
        <v>70</v>
      </c>
      <c r="F23" s="65" t="s">
        <v>60</v>
      </c>
      <c r="G23" s="42" t="s">
        <v>216</v>
      </c>
      <c r="H23" s="76">
        <v>1</v>
      </c>
      <c r="I23" s="201">
        <v>27.44</v>
      </c>
      <c r="J23" s="59">
        <f t="shared" si="1"/>
        <v>27.44</v>
      </c>
      <c r="K23" s="42" t="s">
        <v>72</v>
      </c>
    </row>
    <row r="24" spans="1:11" s="68" customFormat="1" ht="16.5" customHeight="1">
      <c r="A24" s="56">
        <v>3</v>
      </c>
      <c r="B24" s="69">
        <v>89</v>
      </c>
      <c r="C24" s="57" t="s">
        <v>145</v>
      </c>
      <c r="D24" s="58" t="s">
        <v>146</v>
      </c>
      <c r="E24" s="40" t="s">
        <v>147</v>
      </c>
      <c r="F24" s="65" t="s">
        <v>34</v>
      </c>
      <c r="G24" s="42" t="s">
        <v>216</v>
      </c>
      <c r="H24" s="76">
        <v>1</v>
      </c>
      <c r="I24" s="201">
        <v>28.28</v>
      </c>
      <c r="J24" s="59">
        <f t="shared" si="1"/>
        <v>28.28</v>
      </c>
      <c r="K24" s="42" t="s">
        <v>63</v>
      </c>
    </row>
    <row r="25" spans="1:11" s="68" customFormat="1" ht="16.5" customHeight="1">
      <c r="A25" s="56">
        <v>4</v>
      </c>
      <c r="B25" s="69">
        <v>88</v>
      </c>
      <c r="C25" s="57" t="s">
        <v>77</v>
      </c>
      <c r="D25" s="58" t="s">
        <v>78</v>
      </c>
      <c r="E25" s="40" t="s">
        <v>79</v>
      </c>
      <c r="F25" s="65" t="s">
        <v>60</v>
      </c>
      <c r="G25" s="42" t="s">
        <v>71</v>
      </c>
      <c r="H25" s="76">
        <v>1</v>
      </c>
      <c r="I25" s="201">
        <v>30.53</v>
      </c>
      <c r="J25" s="59">
        <f t="shared" si="1"/>
        <v>30.53</v>
      </c>
      <c r="K25" s="42" t="s">
        <v>63</v>
      </c>
    </row>
    <row r="26" spans="1:11" s="68" customFormat="1" ht="16.5" customHeight="1">
      <c r="A26" s="56">
        <v>5</v>
      </c>
      <c r="B26" s="69">
        <v>73</v>
      </c>
      <c r="C26" s="57" t="s">
        <v>83</v>
      </c>
      <c r="D26" s="58" t="s">
        <v>84</v>
      </c>
      <c r="E26" s="40" t="s">
        <v>85</v>
      </c>
      <c r="F26" s="65" t="s">
        <v>44</v>
      </c>
      <c r="G26" s="42" t="s">
        <v>35</v>
      </c>
      <c r="H26" s="139">
        <v>0.95</v>
      </c>
      <c r="I26" s="201">
        <v>33.67</v>
      </c>
      <c r="J26" s="59">
        <f t="shared" si="1"/>
        <v>31.9865</v>
      </c>
      <c r="K26" s="42" t="s">
        <v>40</v>
      </c>
    </row>
    <row r="27" spans="1:11" s="68" customFormat="1" ht="16.5" customHeight="1">
      <c r="A27" s="56">
        <v>6</v>
      </c>
      <c r="B27" s="69">
        <v>86</v>
      </c>
      <c r="C27" s="57" t="s">
        <v>80</v>
      </c>
      <c r="D27" s="58" t="s">
        <v>81</v>
      </c>
      <c r="E27" s="40" t="s">
        <v>82</v>
      </c>
      <c r="F27" s="65" t="s">
        <v>60</v>
      </c>
      <c r="G27" s="42" t="s">
        <v>216</v>
      </c>
      <c r="H27" s="76">
        <v>1</v>
      </c>
      <c r="I27" s="201">
        <v>36.19</v>
      </c>
      <c r="J27" s="59">
        <f t="shared" si="1"/>
        <v>36.19</v>
      </c>
      <c r="K27" s="42" t="s">
        <v>72</v>
      </c>
    </row>
    <row r="28" spans="1:11" s="68" customFormat="1" ht="16.5" customHeight="1">
      <c r="A28" s="56"/>
      <c r="B28" s="69">
        <v>68</v>
      </c>
      <c r="C28" s="57" t="s">
        <v>90</v>
      </c>
      <c r="D28" s="58" t="s">
        <v>91</v>
      </c>
      <c r="E28" s="40" t="s">
        <v>92</v>
      </c>
      <c r="F28" s="65" t="s">
        <v>48</v>
      </c>
      <c r="G28" s="42" t="s">
        <v>35</v>
      </c>
      <c r="H28" s="76"/>
      <c r="I28" s="194" t="s">
        <v>62</v>
      </c>
      <c r="J28" s="67"/>
      <c r="K28" s="42" t="s">
        <v>40</v>
      </c>
    </row>
    <row r="29" spans="1:11" s="68" customFormat="1" ht="16.5" customHeight="1">
      <c r="A29" s="56"/>
      <c r="B29" s="69">
        <v>92</v>
      </c>
      <c r="C29" s="57" t="s">
        <v>154</v>
      </c>
      <c r="D29" s="58" t="s">
        <v>155</v>
      </c>
      <c r="E29" s="40" t="s">
        <v>156</v>
      </c>
      <c r="F29" s="65" t="s">
        <v>60</v>
      </c>
      <c r="G29" s="42" t="s">
        <v>71</v>
      </c>
      <c r="H29" s="76"/>
      <c r="I29" s="194" t="s">
        <v>62</v>
      </c>
      <c r="J29" s="67"/>
      <c r="K29" s="42" t="s">
        <v>72</v>
      </c>
    </row>
    <row r="30" spans="1:11" s="68" customFormat="1" ht="16.5" customHeight="1">
      <c r="A30" s="56"/>
      <c r="B30" s="69">
        <v>87</v>
      </c>
      <c r="C30" s="57" t="s">
        <v>93</v>
      </c>
      <c r="D30" s="58" t="s">
        <v>94</v>
      </c>
      <c r="E30" s="40" t="s">
        <v>95</v>
      </c>
      <c r="F30" s="65" t="s">
        <v>60</v>
      </c>
      <c r="G30" s="42" t="s">
        <v>71</v>
      </c>
      <c r="H30" s="76"/>
      <c r="I30" s="201" t="s">
        <v>62</v>
      </c>
      <c r="J30" s="59"/>
      <c r="K30" s="42" t="s">
        <v>63</v>
      </c>
    </row>
    <row r="31" spans="1:11" s="68" customFormat="1" ht="16.5" customHeight="1">
      <c r="A31" s="56"/>
      <c r="B31" s="69">
        <v>83</v>
      </c>
      <c r="C31" s="57" t="s">
        <v>131</v>
      </c>
      <c r="D31" s="58" t="s">
        <v>132</v>
      </c>
      <c r="E31" s="40" t="s">
        <v>133</v>
      </c>
      <c r="F31" s="65" t="s">
        <v>89</v>
      </c>
      <c r="G31" s="42" t="s">
        <v>61</v>
      </c>
      <c r="H31" s="76"/>
      <c r="I31" s="194" t="s">
        <v>62</v>
      </c>
      <c r="J31" s="67"/>
      <c r="K31" s="42" t="s">
        <v>63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60" customWidth="1"/>
    <col min="2" max="2" width="4.421875" style="60" hidden="1" customWidth="1"/>
    <col min="3" max="3" width="10.7109375" style="61" customWidth="1"/>
    <col min="4" max="4" width="14.140625" style="61" customWidth="1"/>
    <col min="5" max="5" width="8.57421875" style="61" customWidth="1"/>
    <col min="6" max="6" width="4.7109375" style="62" customWidth="1"/>
    <col min="7" max="7" width="10.421875" style="61" customWidth="1"/>
    <col min="8" max="8" width="4.421875" style="62" customWidth="1"/>
    <col min="9" max="9" width="8.00390625" style="62" customWidth="1"/>
    <col min="10" max="10" width="7.7109375" style="62" customWidth="1"/>
    <col min="11" max="11" width="16.8515625" style="61" bestFit="1" customWidth="1"/>
    <col min="12" max="12" width="15.421875" style="61" customWidth="1"/>
    <col min="13" max="16384" width="9.140625" style="61" customWidth="1"/>
  </cols>
  <sheetData>
    <row r="1" spans="3:11" s="13" customFormat="1" ht="20.25">
      <c r="C1" s="14" t="s">
        <v>9</v>
      </c>
      <c r="D1" s="15"/>
      <c r="F1" s="16"/>
      <c r="K1" s="17" t="s">
        <v>10</v>
      </c>
    </row>
    <row r="2" spans="3:11" s="13" customFormat="1" ht="20.25">
      <c r="C2" s="14" t="s">
        <v>11</v>
      </c>
      <c r="D2" s="15"/>
      <c r="F2" s="18"/>
      <c r="H2" s="19"/>
      <c r="I2" s="19"/>
      <c r="J2" s="20"/>
      <c r="K2" s="18" t="s">
        <v>3</v>
      </c>
    </row>
    <row r="4" spans="1:10" s="22" customFormat="1" ht="15.75">
      <c r="A4" s="21" t="s">
        <v>134</v>
      </c>
      <c r="B4" s="21"/>
      <c r="F4" s="23"/>
      <c r="H4" s="24"/>
      <c r="I4" s="24"/>
      <c r="J4" s="23"/>
    </row>
    <row r="5" spans="1:10" s="22" customFormat="1" ht="15.75">
      <c r="A5" s="21"/>
      <c r="B5" s="21"/>
      <c r="F5" s="23"/>
      <c r="H5" s="24"/>
      <c r="I5" s="24"/>
      <c r="J5" s="23"/>
    </row>
    <row r="6" spans="1:11" s="36" customFormat="1" ht="23.25" customHeight="1">
      <c r="A6" s="28" t="s">
        <v>13</v>
      </c>
      <c r="B6" s="63" t="s">
        <v>102</v>
      </c>
      <c r="C6" s="29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4" t="s">
        <v>19</v>
      </c>
      <c r="I6" s="34" t="s">
        <v>103</v>
      </c>
      <c r="J6" s="34" t="s">
        <v>104</v>
      </c>
      <c r="K6" s="33" t="s">
        <v>24</v>
      </c>
    </row>
    <row r="7" spans="1:11" s="68" customFormat="1" ht="16.5" customHeight="1">
      <c r="A7" s="56">
        <v>1</v>
      </c>
      <c r="B7" s="70">
        <v>41</v>
      </c>
      <c r="C7" s="71" t="s">
        <v>25</v>
      </c>
      <c r="D7" s="72" t="s">
        <v>26</v>
      </c>
      <c r="E7" s="73" t="s">
        <v>27</v>
      </c>
      <c r="F7" s="74" t="s">
        <v>28</v>
      </c>
      <c r="G7" s="74" t="s">
        <v>29</v>
      </c>
      <c r="H7" s="75">
        <v>0.95</v>
      </c>
      <c r="I7" s="197">
        <v>0.0008736111111111111</v>
      </c>
      <c r="J7" s="67">
        <f>I7*H7</f>
        <v>0.0008299305555555555</v>
      </c>
      <c r="K7" s="74" t="s">
        <v>30</v>
      </c>
    </row>
    <row r="8" spans="1:11" s="68" customFormat="1" ht="16.5" customHeight="1">
      <c r="A8" s="56">
        <v>2</v>
      </c>
      <c r="B8" s="70">
        <v>70</v>
      </c>
      <c r="C8" s="71" t="s">
        <v>135</v>
      </c>
      <c r="D8" s="72" t="s">
        <v>136</v>
      </c>
      <c r="E8" s="73" t="s">
        <v>137</v>
      </c>
      <c r="F8" s="74" t="s">
        <v>34</v>
      </c>
      <c r="G8" s="74" t="s">
        <v>35</v>
      </c>
      <c r="H8" s="76">
        <v>1</v>
      </c>
      <c r="I8" s="197">
        <v>0.0008788194444444445</v>
      </c>
      <c r="J8" s="67">
        <f>I8*H8</f>
        <v>0.0008788194444444445</v>
      </c>
      <c r="K8" s="74" t="s">
        <v>40</v>
      </c>
    </row>
    <row r="9" spans="1:11" s="68" customFormat="1" ht="16.5" customHeight="1">
      <c r="A9" s="56"/>
      <c r="B9" s="70">
        <v>81</v>
      </c>
      <c r="C9" s="71" t="s">
        <v>138</v>
      </c>
      <c r="D9" s="72" t="s">
        <v>139</v>
      </c>
      <c r="E9" s="73" t="s">
        <v>140</v>
      </c>
      <c r="F9" s="74" t="s">
        <v>60</v>
      </c>
      <c r="G9" s="74" t="s">
        <v>61</v>
      </c>
      <c r="H9" s="76">
        <v>1</v>
      </c>
      <c r="I9" s="198" t="s">
        <v>62</v>
      </c>
      <c r="J9" s="67"/>
      <c r="K9" s="74" t="s">
        <v>63</v>
      </c>
    </row>
    <row r="10" spans="1:11" s="13" customFormat="1" ht="12.75">
      <c r="A10" s="60"/>
      <c r="B10" s="60"/>
      <c r="C10" s="61"/>
      <c r="D10" s="61"/>
      <c r="E10" s="61"/>
      <c r="F10" s="62"/>
      <c r="G10" s="61"/>
      <c r="H10" s="62"/>
      <c r="I10" s="199"/>
      <c r="J10" s="62"/>
      <c r="K10" s="61"/>
    </row>
    <row r="11" spans="1:11" ht="15.75">
      <c r="A11" s="21" t="s">
        <v>141</v>
      </c>
      <c r="B11" s="21"/>
      <c r="C11" s="22"/>
      <c r="D11" s="22"/>
      <c r="E11" s="23"/>
      <c r="F11" s="22"/>
      <c r="G11" s="24"/>
      <c r="H11" s="23"/>
      <c r="I11" s="196"/>
      <c r="J11" s="23"/>
      <c r="K11" s="22"/>
    </row>
    <row r="12" spans="1:11" s="22" customFormat="1" ht="12.75" customHeight="1">
      <c r="A12" s="60"/>
      <c r="B12" s="60"/>
      <c r="C12" s="61"/>
      <c r="D12" s="61"/>
      <c r="E12" s="61"/>
      <c r="F12" s="62"/>
      <c r="G12" s="61"/>
      <c r="H12" s="62"/>
      <c r="I12" s="199"/>
      <c r="J12" s="62"/>
      <c r="K12" s="61"/>
    </row>
    <row r="13" spans="1:11" s="36" customFormat="1" ht="23.25" customHeight="1">
      <c r="A13" s="28" t="s">
        <v>13</v>
      </c>
      <c r="B13" s="63" t="s">
        <v>102</v>
      </c>
      <c r="C13" s="29" t="s">
        <v>14</v>
      </c>
      <c r="D13" s="30" t="s">
        <v>15</v>
      </c>
      <c r="E13" s="31" t="s">
        <v>16</v>
      </c>
      <c r="F13" s="32" t="s">
        <v>17</v>
      </c>
      <c r="G13" s="33" t="s">
        <v>18</v>
      </c>
      <c r="H13" s="34" t="s">
        <v>19</v>
      </c>
      <c r="I13" s="34" t="s">
        <v>103</v>
      </c>
      <c r="J13" s="34" t="s">
        <v>104</v>
      </c>
      <c r="K13" s="33" t="s">
        <v>24</v>
      </c>
    </row>
    <row r="14" spans="1:11" s="68" customFormat="1" ht="16.5" customHeight="1">
      <c r="A14" s="56">
        <v>1</v>
      </c>
      <c r="B14" s="69">
        <v>64</v>
      </c>
      <c r="C14" s="57" t="s">
        <v>142</v>
      </c>
      <c r="D14" s="58" t="s">
        <v>143</v>
      </c>
      <c r="E14" s="40" t="s">
        <v>144</v>
      </c>
      <c r="F14" s="65" t="s">
        <v>48</v>
      </c>
      <c r="G14" s="42" t="s">
        <v>35</v>
      </c>
      <c r="H14" s="76">
        <v>1</v>
      </c>
      <c r="I14" s="200">
        <v>0.0006652777777777778</v>
      </c>
      <c r="J14" s="77">
        <f>I14*H14</f>
        <v>0.0006652777777777778</v>
      </c>
      <c r="K14" s="42" t="s">
        <v>40</v>
      </c>
    </row>
    <row r="15" spans="1:11" s="68" customFormat="1" ht="16.5" customHeight="1">
      <c r="A15" s="56">
        <v>2</v>
      </c>
      <c r="B15" s="69">
        <v>89</v>
      </c>
      <c r="C15" s="57" t="s">
        <v>145</v>
      </c>
      <c r="D15" s="58" t="s">
        <v>146</v>
      </c>
      <c r="E15" s="40" t="s">
        <v>147</v>
      </c>
      <c r="F15" s="65" t="s">
        <v>34</v>
      </c>
      <c r="G15" s="42" t="s">
        <v>216</v>
      </c>
      <c r="H15" s="76">
        <v>1</v>
      </c>
      <c r="I15" s="194">
        <v>0.0007126157407407408</v>
      </c>
      <c r="J15" s="67">
        <f>I15*H15</f>
        <v>0.0007126157407407408</v>
      </c>
      <c r="K15" s="42" t="s">
        <v>63</v>
      </c>
    </row>
    <row r="16" spans="1:11" s="68" customFormat="1" ht="16.5" customHeight="1">
      <c r="A16" s="56">
        <v>3</v>
      </c>
      <c r="B16" s="69">
        <v>62</v>
      </c>
      <c r="C16" s="57" t="s">
        <v>148</v>
      </c>
      <c r="D16" s="58" t="s">
        <v>149</v>
      </c>
      <c r="E16" s="40" t="s">
        <v>150</v>
      </c>
      <c r="F16" s="65" t="s">
        <v>34</v>
      </c>
      <c r="G16" s="42" t="s">
        <v>35</v>
      </c>
      <c r="H16" s="76">
        <v>1</v>
      </c>
      <c r="I16" s="194">
        <v>0.000713425925925926</v>
      </c>
      <c r="J16" s="67">
        <f>I16*H16</f>
        <v>0.000713425925925926</v>
      </c>
      <c r="K16" s="42" t="s">
        <v>40</v>
      </c>
    </row>
    <row r="17" spans="1:11" s="68" customFormat="1" ht="16.5" customHeight="1">
      <c r="A17" s="56">
        <v>4</v>
      </c>
      <c r="B17" s="69">
        <v>79</v>
      </c>
      <c r="C17" s="57" t="s">
        <v>151</v>
      </c>
      <c r="D17" s="58" t="s">
        <v>152</v>
      </c>
      <c r="E17" s="40" t="s">
        <v>153</v>
      </c>
      <c r="F17" s="65" t="s">
        <v>60</v>
      </c>
      <c r="G17" s="42" t="s">
        <v>61</v>
      </c>
      <c r="H17" s="76">
        <v>1</v>
      </c>
      <c r="I17" s="194">
        <v>0.000776388888888889</v>
      </c>
      <c r="J17" s="67">
        <f>I17*H17</f>
        <v>0.000776388888888889</v>
      </c>
      <c r="K17" s="42" t="s">
        <v>63</v>
      </c>
    </row>
    <row r="18" spans="1:11" s="68" customFormat="1" ht="16.5" customHeight="1">
      <c r="A18" s="56"/>
      <c r="B18" s="69">
        <v>92</v>
      </c>
      <c r="C18" s="57" t="s">
        <v>154</v>
      </c>
      <c r="D18" s="58" t="s">
        <v>155</v>
      </c>
      <c r="E18" s="40" t="s">
        <v>156</v>
      </c>
      <c r="F18" s="65" t="s">
        <v>60</v>
      </c>
      <c r="G18" s="42" t="s">
        <v>71</v>
      </c>
      <c r="H18" s="76">
        <v>1</v>
      </c>
      <c r="I18" s="194" t="s">
        <v>62</v>
      </c>
      <c r="J18" s="67"/>
      <c r="K18" s="42" t="s">
        <v>72</v>
      </c>
    </row>
    <row r="19" spans="1:11" s="68" customFormat="1" ht="16.5" customHeight="1">
      <c r="A19" s="56"/>
      <c r="B19" s="69">
        <v>83</v>
      </c>
      <c r="C19" s="57" t="s">
        <v>131</v>
      </c>
      <c r="D19" s="58" t="s">
        <v>132</v>
      </c>
      <c r="E19" s="40" t="s">
        <v>133</v>
      </c>
      <c r="F19" s="65" t="s">
        <v>89</v>
      </c>
      <c r="G19" s="42" t="s">
        <v>61</v>
      </c>
      <c r="H19" s="76">
        <v>1</v>
      </c>
      <c r="I19" s="194" t="s">
        <v>62</v>
      </c>
      <c r="J19" s="67"/>
      <c r="K19" s="42" t="s">
        <v>63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A2" sqref="A2"/>
    </sheetView>
  </sheetViews>
  <sheetFormatPr defaultColWidth="9.140625" defaultRowHeight="12.75"/>
  <cols>
    <col min="1" max="1" width="5.421875" style="60" customWidth="1"/>
    <col min="2" max="2" width="4.421875" style="60" hidden="1" customWidth="1"/>
    <col min="3" max="3" width="10.7109375" style="61" customWidth="1"/>
    <col min="4" max="4" width="14.140625" style="61" customWidth="1"/>
    <col min="5" max="5" width="8.57421875" style="61" customWidth="1"/>
    <col min="6" max="6" width="4.7109375" style="62" customWidth="1"/>
    <col min="7" max="7" width="7.57421875" style="61" customWidth="1"/>
    <col min="8" max="8" width="4.421875" style="62" customWidth="1"/>
    <col min="9" max="9" width="8.00390625" style="62" bestFit="1" customWidth="1"/>
    <col min="10" max="10" width="7.7109375" style="62" customWidth="1"/>
    <col min="11" max="11" width="19.140625" style="61" customWidth="1"/>
    <col min="12" max="12" width="15.421875" style="61" customWidth="1"/>
    <col min="13" max="16384" width="9.140625" style="61" customWidth="1"/>
  </cols>
  <sheetData>
    <row r="1" spans="3:11" s="13" customFormat="1" ht="20.25">
      <c r="C1" s="14" t="s">
        <v>9</v>
      </c>
      <c r="D1" s="15"/>
      <c r="F1" s="16"/>
      <c r="K1" s="17" t="s">
        <v>218</v>
      </c>
    </row>
    <row r="2" spans="3:11" s="13" customFormat="1" ht="20.25">
      <c r="C2" s="14" t="s">
        <v>11</v>
      </c>
      <c r="D2" s="15"/>
      <c r="F2" s="18"/>
      <c r="H2" s="19"/>
      <c r="I2" s="19"/>
      <c r="J2" s="20"/>
      <c r="K2" s="18" t="s">
        <v>3</v>
      </c>
    </row>
    <row r="4" spans="1:10" s="22" customFormat="1" ht="15.75">
      <c r="A4" s="21" t="s">
        <v>221</v>
      </c>
      <c r="B4" s="21"/>
      <c r="F4" s="23"/>
      <c r="H4" s="24"/>
      <c r="I4" s="24"/>
      <c r="J4" s="23"/>
    </row>
    <row r="5" spans="1:10" s="22" customFormat="1" ht="15.75">
      <c r="A5" s="21"/>
      <c r="B5" s="21"/>
      <c r="F5" s="23"/>
      <c r="H5" s="24"/>
      <c r="I5" s="24"/>
      <c r="J5" s="23"/>
    </row>
    <row r="6" spans="6:10" s="25" customFormat="1" ht="9.75" customHeight="1">
      <c r="F6" s="26"/>
      <c r="H6" s="27"/>
      <c r="I6" s="27"/>
      <c r="J6" s="26"/>
    </row>
    <row r="7" spans="1:11" s="36" customFormat="1" ht="23.25" customHeight="1">
      <c r="A7" s="28" t="s">
        <v>13</v>
      </c>
      <c r="B7" s="63" t="s">
        <v>102</v>
      </c>
      <c r="C7" s="29" t="s">
        <v>14</v>
      </c>
      <c r="D7" s="30" t="s">
        <v>15</v>
      </c>
      <c r="E7" s="31" t="s">
        <v>16</v>
      </c>
      <c r="F7" s="32" t="s">
        <v>17</v>
      </c>
      <c r="G7" s="33" t="s">
        <v>18</v>
      </c>
      <c r="H7" s="34" t="s">
        <v>19</v>
      </c>
      <c r="I7" s="34" t="s">
        <v>103</v>
      </c>
      <c r="J7" s="34" t="s">
        <v>104</v>
      </c>
      <c r="K7" s="33" t="s">
        <v>24</v>
      </c>
    </row>
    <row r="8" spans="1:11" s="68" customFormat="1" ht="16.5" customHeight="1">
      <c r="A8" s="56">
        <v>1</v>
      </c>
      <c r="B8" s="69">
        <v>75</v>
      </c>
      <c r="C8" s="57" t="s">
        <v>109</v>
      </c>
      <c r="D8" s="58" t="s">
        <v>110</v>
      </c>
      <c r="E8" s="40" t="s">
        <v>111</v>
      </c>
      <c r="F8" s="65" t="s">
        <v>34</v>
      </c>
      <c r="G8" s="42" t="s">
        <v>35</v>
      </c>
      <c r="H8" s="76">
        <v>1</v>
      </c>
      <c r="I8" s="194">
        <v>0.002142939814814815</v>
      </c>
      <c r="J8" s="67">
        <f>I8*H8</f>
        <v>0.002142939814814815</v>
      </c>
      <c r="K8" s="42" t="s">
        <v>40</v>
      </c>
    </row>
    <row r="9" spans="1:11" s="68" customFormat="1" ht="16.5" customHeight="1">
      <c r="A9" s="56">
        <v>2</v>
      </c>
      <c r="B9" s="69">
        <v>67</v>
      </c>
      <c r="C9" s="57" t="s">
        <v>116</v>
      </c>
      <c r="D9" s="58" t="s">
        <v>117</v>
      </c>
      <c r="E9" s="40" t="s">
        <v>118</v>
      </c>
      <c r="F9" s="65" t="s">
        <v>48</v>
      </c>
      <c r="G9" s="42" t="s">
        <v>35</v>
      </c>
      <c r="H9" s="76">
        <v>1</v>
      </c>
      <c r="I9" s="194">
        <v>0.0025883101851851852</v>
      </c>
      <c r="J9" s="67">
        <f>I9*H9</f>
        <v>0.0025883101851851852</v>
      </c>
      <c r="K9" s="42" t="s">
        <v>40</v>
      </c>
    </row>
    <row r="10" spans="1:11" s="68" customFormat="1" ht="16.5" customHeight="1">
      <c r="A10" s="56">
        <v>3</v>
      </c>
      <c r="B10" s="69">
        <v>44</v>
      </c>
      <c r="C10" s="57" t="s">
        <v>119</v>
      </c>
      <c r="D10" s="58" t="s">
        <v>120</v>
      </c>
      <c r="E10" s="40" t="s">
        <v>121</v>
      </c>
      <c r="F10" s="65" t="s">
        <v>34</v>
      </c>
      <c r="G10" s="42" t="s">
        <v>29</v>
      </c>
      <c r="H10" s="76">
        <v>1</v>
      </c>
      <c r="I10" s="194">
        <v>0.0028203703703703707</v>
      </c>
      <c r="J10" s="67">
        <f>I10*H10</f>
        <v>0.0028203703703703707</v>
      </c>
      <c r="K10" s="42" t="s">
        <v>30</v>
      </c>
    </row>
    <row r="11" spans="1:11" s="68" customFormat="1" ht="16.5" customHeight="1">
      <c r="A11" s="56"/>
      <c r="B11" s="69">
        <v>81</v>
      </c>
      <c r="C11" s="57" t="s">
        <v>138</v>
      </c>
      <c r="D11" s="58" t="s">
        <v>139</v>
      </c>
      <c r="E11" s="40" t="s">
        <v>140</v>
      </c>
      <c r="F11" s="65" t="s">
        <v>48</v>
      </c>
      <c r="G11" s="42" t="s">
        <v>61</v>
      </c>
      <c r="H11" s="76">
        <v>1</v>
      </c>
      <c r="I11" s="194" t="s">
        <v>62</v>
      </c>
      <c r="J11" s="67"/>
      <c r="K11" s="42" t="s">
        <v>63</v>
      </c>
    </row>
    <row r="12" spans="1:11" s="13" customFormat="1" ht="12.75">
      <c r="A12" s="60"/>
      <c r="B12" s="60"/>
      <c r="C12" s="61"/>
      <c r="D12" s="61"/>
      <c r="E12" s="61"/>
      <c r="F12" s="62"/>
      <c r="G12" s="61"/>
      <c r="H12" s="62"/>
      <c r="I12" s="62"/>
      <c r="J12" s="62"/>
      <c r="K12" s="61"/>
    </row>
    <row r="13" spans="1:11" ht="15.75">
      <c r="A13" s="21" t="s">
        <v>222</v>
      </c>
      <c r="B13" s="21"/>
      <c r="C13" s="22"/>
      <c r="D13" s="22"/>
      <c r="E13" s="23"/>
      <c r="F13" s="22"/>
      <c r="G13" s="24"/>
      <c r="H13" s="23"/>
      <c r="I13" s="24"/>
      <c r="J13" s="23"/>
      <c r="K13" s="22"/>
    </row>
    <row r="14" spans="1:11" s="22" customFormat="1" ht="12.75" customHeight="1">
      <c r="A14" s="60"/>
      <c r="B14" s="60"/>
      <c r="C14" s="61"/>
      <c r="D14" s="61"/>
      <c r="E14" s="61"/>
      <c r="F14" s="62"/>
      <c r="G14" s="61"/>
      <c r="H14" s="62"/>
      <c r="I14" s="62"/>
      <c r="J14" s="62"/>
      <c r="K14" s="61"/>
    </row>
    <row r="15" spans="1:11" s="36" customFormat="1" ht="23.25" customHeight="1">
      <c r="A15" s="28" t="s">
        <v>13</v>
      </c>
      <c r="B15" s="63" t="s">
        <v>102</v>
      </c>
      <c r="C15" s="29" t="s">
        <v>14</v>
      </c>
      <c r="D15" s="30" t="s">
        <v>15</v>
      </c>
      <c r="E15" s="31" t="s">
        <v>16</v>
      </c>
      <c r="F15" s="32" t="s">
        <v>17</v>
      </c>
      <c r="G15" s="33" t="s">
        <v>18</v>
      </c>
      <c r="H15" s="34" t="s">
        <v>19</v>
      </c>
      <c r="I15" s="34" t="s">
        <v>103</v>
      </c>
      <c r="J15" s="34" t="s">
        <v>104</v>
      </c>
      <c r="K15" s="33" t="s">
        <v>24</v>
      </c>
    </row>
    <row r="16" spans="1:11" s="68" customFormat="1" ht="16.5" customHeight="1">
      <c r="A16" s="56">
        <v>1</v>
      </c>
      <c r="B16" s="69">
        <v>64</v>
      </c>
      <c r="C16" s="57" t="s">
        <v>142</v>
      </c>
      <c r="D16" s="58" t="s">
        <v>143</v>
      </c>
      <c r="E16" s="40" t="s">
        <v>144</v>
      </c>
      <c r="F16" s="65" t="s">
        <v>48</v>
      </c>
      <c r="G16" s="42" t="s">
        <v>35</v>
      </c>
      <c r="H16" s="76">
        <v>1</v>
      </c>
      <c r="I16" s="194">
        <v>0.001580439814814815</v>
      </c>
      <c r="J16" s="67">
        <f>I16*H16</f>
        <v>0.001580439814814815</v>
      </c>
      <c r="K16" s="42" t="s">
        <v>40</v>
      </c>
    </row>
    <row r="17" spans="1:11" s="68" customFormat="1" ht="16.5" customHeight="1">
      <c r="A17" s="56">
        <v>2</v>
      </c>
      <c r="B17" s="69">
        <v>66</v>
      </c>
      <c r="C17" s="57" t="s">
        <v>123</v>
      </c>
      <c r="D17" s="58" t="s">
        <v>129</v>
      </c>
      <c r="E17" s="40" t="s">
        <v>130</v>
      </c>
      <c r="F17" s="65" t="s">
        <v>48</v>
      </c>
      <c r="G17" s="42" t="s">
        <v>35</v>
      </c>
      <c r="H17" s="76">
        <v>1</v>
      </c>
      <c r="I17" s="194">
        <v>0.0018021990740740741</v>
      </c>
      <c r="J17" s="67">
        <f>I17*H17</f>
        <v>0.0018021990740740741</v>
      </c>
      <c r="K17" s="42" t="s">
        <v>40</v>
      </c>
    </row>
    <row r="18" spans="1:11" s="68" customFormat="1" ht="16.5" customHeight="1">
      <c r="A18" s="56">
        <v>3</v>
      </c>
      <c r="B18" s="69">
        <v>79</v>
      </c>
      <c r="C18" s="57" t="s">
        <v>151</v>
      </c>
      <c r="D18" s="58" t="s">
        <v>152</v>
      </c>
      <c r="E18" s="40" t="s">
        <v>153</v>
      </c>
      <c r="F18" s="65" t="s">
        <v>48</v>
      </c>
      <c r="G18" s="42" t="s">
        <v>61</v>
      </c>
      <c r="H18" s="76">
        <v>1</v>
      </c>
      <c r="I18" s="194">
        <v>0.001916087962962963</v>
      </c>
      <c r="J18" s="67">
        <f>I18*H18</f>
        <v>0.001916087962962963</v>
      </c>
      <c r="K18" s="42" t="s">
        <v>63</v>
      </c>
    </row>
    <row r="19" spans="1:11" s="68" customFormat="1" ht="16.5" customHeight="1">
      <c r="A19" s="56">
        <v>4</v>
      </c>
      <c r="B19" s="69">
        <v>83</v>
      </c>
      <c r="C19" s="57" t="s">
        <v>131</v>
      </c>
      <c r="D19" s="58" t="s">
        <v>132</v>
      </c>
      <c r="E19" s="40" t="s">
        <v>133</v>
      </c>
      <c r="F19" s="65" t="s">
        <v>34</v>
      </c>
      <c r="G19" s="42" t="s">
        <v>61</v>
      </c>
      <c r="H19" s="76">
        <v>1</v>
      </c>
      <c r="I19" s="194">
        <v>0.0019614583333333333</v>
      </c>
      <c r="J19" s="67">
        <f>I19*H19</f>
        <v>0.0019614583333333333</v>
      </c>
      <c r="K19" s="42" t="s">
        <v>63</v>
      </c>
    </row>
    <row r="20" ht="12.75">
      <c r="I20" s="195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A2" sqref="A2"/>
    </sheetView>
  </sheetViews>
  <sheetFormatPr defaultColWidth="9.140625" defaultRowHeight="12.75"/>
  <cols>
    <col min="1" max="1" width="5.421875" style="60" customWidth="1"/>
    <col min="2" max="2" width="4.421875" style="60" hidden="1" customWidth="1"/>
    <col min="3" max="3" width="10.7109375" style="61" customWidth="1"/>
    <col min="4" max="4" width="14.140625" style="61" customWidth="1"/>
    <col min="5" max="5" width="8.57421875" style="61" customWidth="1"/>
    <col min="6" max="6" width="4.7109375" style="62" customWidth="1"/>
    <col min="7" max="7" width="7.57421875" style="61" customWidth="1"/>
    <col min="8" max="8" width="4.421875" style="62" customWidth="1"/>
    <col min="9" max="9" width="7.7109375" style="62" bestFit="1" customWidth="1"/>
    <col min="10" max="10" width="7.7109375" style="62" customWidth="1"/>
    <col min="11" max="11" width="19.140625" style="61" customWidth="1"/>
    <col min="12" max="12" width="15.421875" style="61" customWidth="1"/>
    <col min="13" max="16384" width="9.140625" style="61" customWidth="1"/>
  </cols>
  <sheetData>
    <row r="1" spans="3:11" s="13" customFormat="1" ht="20.25">
      <c r="C1" s="14" t="s">
        <v>9</v>
      </c>
      <c r="D1" s="15"/>
      <c r="F1" s="16"/>
      <c r="K1" s="17" t="s">
        <v>10</v>
      </c>
    </row>
    <row r="2" spans="3:11" s="13" customFormat="1" ht="20.25">
      <c r="C2" s="14" t="s">
        <v>11</v>
      </c>
      <c r="D2" s="15"/>
      <c r="F2" s="18"/>
      <c r="H2" s="19"/>
      <c r="I2" s="19"/>
      <c r="J2" s="20"/>
      <c r="K2" s="18" t="s">
        <v>3</v>
      </c>
    </row>
    <row r="4" spans="1:10" s="22" customFormat="1" ht="15.75">
      <c r="A4" s="21" t="s">
        <v>101</v>
      </c>
      <c r="B4" s="21"/>
      <c r="F4" s="23"/>
      <c r="H4" s="24"/>
      <c r="I4" s="24"/>
      <c r="J4" s="23"/>
    </row>
    <row r="5" spans="1:10" s="22" customFormat="1" ht="15.75">
      <c r="A5" s="21"/>
      <c r="B5" s="21"/>
      <c r="F5" s="23"/>
      <c r="H5" s="24"/>
      <c r="I5" s="24"/>
      <c r="J5" s="23"/>
    </row>
    <row r="6" spans="6:10" s="25" customFormat="1" ht="9.75" customHeight="1">
      <c r="F6" s="26"/>
      <c r="H6" s="27"/>
      <c r="I6" s="27"/>
      <c r="J6" s="26"/>
    </row>
    <row r="7" spans="1:11" s="36" customFormat="1" ht="23.25" customHeight="1">
      <c r="A7" s="28" t="s">
        <v>13</v>
      </c>
      <c r="B7" s="63" t="s">
        <v>102</v>
      </c>
      <c r="C7" s="29" t="s">
        <v>14</v>
      </c>
      <c r="D7" s="30" t="s">
        <v>15</v>
      </c>
      <c r="E7" s="31" t="s">
        <v>16</v>
      </c>
      <c r="F7" s="32" t="s">
        <v>17</v>
      </c>
      <c r="G7" s="33" t="s">
        <v>18</v>
      </c>
      <c r="H7" s="34" t="s">
        <v>19</v>
      </c>
      <c r="I7" s="34" t="s">
        <v>103</v>
      </c>
      <c r="J7" s="34" t="s">
        <v>104</v>
      </c>
      <c r="K7" s="33" t="s">
        <v>24</v>
      </c>
    </row>
    <row r="8" spans="1:11" s="68" customFormat="1" ht="16.5" customHeight="1">
      <c r="A8" s="56">
        <v>1</v>
      </c>
      <c r="B8" s="64">
        <v>63</v>
      </c>
      <c r="C8" s="57" t="s">
        <v>105</v>
      </c>
      <c r="D8" s="58" t="s">
        <v>106</v>
      </c>
      <c r="E8" s="40" t="s">
        <v>107</v>
      </c>
      <c r="F8" s="65" t="s">
        <v>34</v>
      </c>
      <c r="G8" s="42" t="s">
        <v>35</v>
      </c>
      <c r="H8" s="66">
        <v>1</v>
      </c>
      <c r="I8" s="194">
        <v>0.004304166666666667</v>
      </c>
      <c r="J8" s="67">
        <f>I8*H8</f>
        <v>0.004304166666666667</v>
      </c>
      <c r="K8" s="42" t="s">
        <v>108</v>
      </c>
    </row>
    <row r="9" spans="1:11" s="68" customFormat="1" ht="16.5" customHeight="1">
      <c r="A9" s="56">
        <v>2</v>
      </c>
      <c r="B9" s="64">
        <v>75</v>
      </c>
      <c r="C9" s="57" t="s">
        <v>109</v>
      </c>
      <c r="D9" s="58" t="s">
        <v>110</v>
      </c>
      <c r="E9" s="40" t="s">
        <v>111</v>
      </c>
      <c r="F9" s="65" t="s">
        <v>34</v>
      </c>
      <c r="G9" s="42" t="s">
        <v>35</v>
      </c>
      <c r="H9" s="66">
        <v>1</v>
      </c>
      <c r="I9" s="194">
        <v>0.0046202546296296295</v>
      </c>
      <c r="J9" s="67">
        <f>I9*H9</f>
        <v>0.0046202546296296295</v>
      </c>
      <c r="K9" s="42" t="s">
        <v>40</v>
      </c>
    </row>
    <row r="10" spans="1:11" s="68" customFormat="1" ht="16.5" customHeight="1">
      <c r="A10" s="56">
        <v>3</v>
      </c>
      <c r="B10" s="64">
        <v>46</v>
      </c>
      <c r="C10" s="57" t="s">
        <v>112</v>
      </c>
      <c r="D10" s="58" t="s">
        <v>113</v>
      </c>
      <c r="E10" s="40" t="s">
        <v>114</v>
      </c>
      <c r="F10" s="65" t="s">
        <v>89</v>
      </c>
      <c r="G10" s="42" t="s">
        <v>29</v>
      </c>
      <c r="H10" s="66">
        <v>1</v>
      </c>
      <c r="I10" s="194">
        <v>0.004782060185185185</v>
      </c>
      <c r="J10" s="67">
        <f>I10*H10</f>
        <v>0.004782060185185185</v>
      </c>
      <c r="K10" s="42" t="s">
        <v>115</v>
      </c>
    </row>
    <row r="11" spans="1:11" s="68" customFormat="1" ht="16.5" customHeight="1">
      <c r="A11" s="56">
        <v>4</v>
      </c>
      <c r="B11" s="64">
        <v>67</v>
      </c>
      <c r="C11" s="57" t="s">
        <v>116</v>
      </c>
      <c r="D11" s="58" t="s">
        <v>117</v>
      </c>
      <c r="E11" s="40" t="s">
        <v>118</v>
      </c>
      <c r="F11" s="65" t="s">
        <v>48</v>
      </c>
      <c r="G11" s="42" t="s">
        <v>35</v>
      </c>
      <c r="H11" s="66">
        <v>1</v>
      </c>
      <c r="I11" s="194">
        <v>0.005046527777777778</v>
      </c>
      <c r="J11" s="67">
        <f>I11*H11</f>
        <v>0.005046527777777778</v>
      </c>
      <c r="K11" s="42" t="s">
        <v>40</v>
      </c>
    </row>
    <row r="12" spans="1:11" s="68" customFormat="1" ht="16.5" customHeight="1">
      <c r="A12" s="56">
        <v>5</v>
      </c>
      <c r="B12" s="64">
        <v>44</v>
      </c>
      <c r="C12" s="57" t="s">
        <v>119</v>
      </c>
      <c r="D12" s="58" t="s">
        <v>120</v>
      </c>
      <c r="E12" s="40" t="s">
        <v>121</v>
      </c>
      <c r="F12" s="65" t="s">
        <v>34</v>
      </c>
      <c r="G12" s="42" t="s">
        <v>29</v>
      </c>
      <c r="H12" s="66">
        <v>1</v>
      </c>
      <c r="I12" s="194">
        <v>0.005610532407407408</v>
      </c>
      <c r="J12" s="67">
        <f>I12*H12</f>
        <v>0.005610532407407408</v>
      </c>
      <c r="K12" s="42" t="s">
        <v>30</v>
      </c>
    </row>
    <row r="13" spans="1:11" s="13" customFormat="1" ht="12.75">
      <c r="A13" s="60"/>
      <c r="B13" s="60"/>
      <c r="C13" s="61"/>
      <c r="D13" s="61"/>
      <c r="E13" s="61"/>
      <c r="F13" s="62"/>
      <c r="G13" s="61"/>
      <c r="H13" s="62"/>
      <c r="I13" s="62"/>
      <c r="J13" s="62"/>
      <c r="K13" s="61"/>
    </row>
    <row r="14" spans="1:11" ht="15.75">
      <c r="A14" s="21" t="s">
        <v>122</v>
      </c>
      <c r="B14" s="21"/>
      <c r="C14" s="22"/>
      <c r="D14" s="22"/>
      <c r="E14" s="23"/>
      <c r="F14" s="22"/>
      <c r="G14" s="24"/>
      <c r="H14" s="23"/>
      <c r="I14" s="24"/>
      <c r="J14" s="23"/>
      <c r="K14" s="22"/>
    </row>
    <row r="15" spans="1:11" s="22" customFormat="1" ht="12.75" customHeight="1">
      <c r="A15" s="60"/>
      <c r="B15" s="60"/>
      <c r="C15" s="61"/>
      <c r="D15" s="61"/>
      <c r="E15" s="61"/>
      <c r="F15" s="62"/>
      <c r="G15" s="61"/>
      <c r="H15" s="62"/>
      <c r="I15" s="62"/>
      <c r="J15" s="62"/>
      <c r="K15" s="61"/>
    </row>
    <row r="16" spans="1:11" s="36" customFormat="1" ht="23.25" customHeight="1">
      <c r="A16" s="28" t="s">
        <v>13</v>
      </c>
      <c r="B16" s="63" t="s">
        <v>102</v>
      </c>
      <c r="C16" s="29" t="s">
        <v>14</v>
      </c>
      <c r="D16" s="30" t="s">
        <v>15</v>
      </c>
      <c r="E16" s="31" t="s">
        <v>16</v>
      </c>
      <c r="F16" s="32" t="s">
        <v>17</v>
      </c>
      <c r="G16" s="33" t="s">
        <v>18</v>
      </c>
      <c r="H16" s="34" t="s">
        <v>19</v>
      </c>
      <c r="I16" s="34" t="s">
        <v>103</v>
      </c>
      <c r="J16" s="34" t="s">
        <v>104</v>
      </c>
      <c r="K16" s="33" t="s">
        <v>24</v>
      </c>
    </row>
    <row r="17" spans="1:11" s="68" customFormat="1" ht="16.5" customHeight="1">
      <c r="A17" s="56">
        <v>1</v>
      </c>
      <c r="B17" s="69">
        <v>49</v>
      </c>
      <c r="C17" s="57" t="s">
        <v>123</v>
      </c>
      <c r="D17" s="58" t="s">
        <v>124</v>
      </c>
      <c r="E17" s="40" t="s">
        <v>125</v>
      </c>
      <c r="F17" s="65" t="s">
        <v>34</v>
      </c>
      <c r="G17" s="42" t="s">
        <v>49</v>
      </c>
      <c r="H17" s="66">
        <v>1</v>
      </c>
      <c r="I17" s="194">
        <v>0.0035837962962962963</v>
      </c>
      <c r="J17" s="67">
        <f>I17*H17</f>
        <v>0.0035837962962962963</v>
      </c>
      <c r="K17" s="42" t="s">
        <v>50</v>
      </c>
    </row>
    <row r="18" spans="1:11" s="68" customFormat="1" ht="16.5" customHeight="1">
      <c r="A18" s="56">
        <v>2</v>
      </c>
      <c r="B18" s="69">
        <v>69</v>
      </c>
      <c r="C18" s="57" t="s">
        <v>126</v>
      </c>
      <c r="D18" s="58" t="s">
        <v>127</v>
      </c>
      <c r="E18" s="40" t="s">
        <v>128</v>
      </c>
      <c r="F18" s="65" t="s">
        <v>34</v>
      </c>
      <c r="G18" s="42" t="s">
        <v>35</v>
      </c>
      <c r="H18" s="66">
        <v>1</v>
      </c>
      <c r="I18" s="194">
        <v>0.00370775462962963</v>
      </c>
      <c r="J18" s="67">
        <f>I18*H18</f>
        <v>0.00370775462962963</v>
      </c>
      <c r="K18" s="42" t="s">
        <v>40</v>
      </c>
    </row>
    <row r="19" spans="1:11" s="68" customFormat="1" ht="16.5" customHeight="1">
      <c r="A19" s="56">
        <v>3</v>
      </c>
      <c r="B19" s="69">
        <v>66</v>
      </c>
      <c r="C19" s="57" t="s">
        <v>123</v>
      </c>
      <c r="D19" s="58" t="s">
        <v>129</v>
      </c>
      <c r="E19" s="40" t="s">
        <v>130</v>
      </c>
      <c r="F19" s="65" t="s">
        <v>48</v>
      </c>
      <c r="G19" s="42" t="s">
        <v>35</v>
      </c>
      <c r="H19" s="66">
        <v>1</v>
      </c>
      <c r="I19" s="194">
        <v>0.0037942129629629628</v>
      </c>
      <c r="J19" s="67">
        <f>I19*H19</f>
        <v>0.0037942129629629628</v>
      </c>
      <c r="K19" s="42" t="s">
        <v>40</v>
      </c>
    </row>
    <row r="20" spans="1:11" s="68" customFormat="1" ht="16.5" customHeight="1">
      <c r="A20" s="56">
        <v>4</v>
      </c>
      <c r="B20" s="69">
        <v>83</v>
      </c>
      <c r="C20" s="57" t="s">
        <v>131</v>
      </c>
      <c r="D20" s="58" t="s">
        <v>132</v>
      </c>
      <c r="E20" s="40" t="s">
        <v>133</v>
      </c>
      <c r="F20" s="65" t="s">
        <v>34</v>
      </c>
      <c r="G20" s="42" t="s">
        <v>61</v>
      </c>
      <c r="H20" s="66">
        <v>1</v>
      </c>
      <c r="I20" s="194">
        <v>0.0040386574074074075</v>
      </c>
      <c r="J20" s="67">
        <f>I20*H20</f>
        <v>0.0040386574074074075</v>
      </c>
      <c r="K20" s="42" t="s">
        <v>63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H20" sqref="H20"/>
    </sheetView>
  </sheetViews>
  <sheetFormatPr defaultColWidth="9.140625" defaultRowHeight="12.75"/>
  <cols>
    <col min="1" max="1" width="5.421875" style="60" customWidth="1"/>
    <col min="2" max="2" width="4.421875" style="60" hidden="1" customWidth="1"/>
    <col min="3" max="3" width="10.7109375" style="61" customWidth="1"/>
    <col min="4" max="4" width="15.00390625" style="61" customWidth="1"/>
    <col min="5" max="5" width="8.57421875" style="61" customWidth="1"/>
    <col min="6" max="6" width="4.7109375" style="62" customWidth="1"/>
    <col min="7" max="7" width="7.00390625" style="61" customWidth="1"/>
    <col min="8" max="8" width="4.421875" style="62" customWidth="1"/>
    <col min="9" max="9" width="9.8515625" style="62" customWidth="1"/>
    <col min="10" max="10" width="8.8515625" style="62" customWidth="1"/>
    <col min="11" max="11" width="17.7109375" style="61" customWidth="1"/>
    <col min="12" max="12" width="15.421875" style="61" customWidth="1"/>
    <col min="13" max="16384" width="9.140625" style="61" customWidth="1"/>
  </cols>
  <sheetData>
    <row r="1" spans="3:11" s="13" customFormat="1" ht="20.25">
      <c r="C1" s="14" t="s">
        <v>9</v>
      </c>
      <c r="D1" s="15"/>
      <c r="F1" s="16"/>
      <c r="K1" s="17" t="s">
        <v>218</v>
      </c>
    </row>
    <row r="2" spans="3:11" s="13" customFormat="1" ht="20.25">
      <c r="C2" s="14" t="s">
        <v>11</v>
      </c>
      <c r="D2" s="15"/>
      <c r="F2" s="18"/>
      <c r="H2" s="19"/>
      <c r="I2" s="19"/>
      <c r="J2" s="20"/>
      <c r="K2" s="18" t="s">
        <v>3</v>
      </c>
    </row>
    <row r="4" spans="1:10" s="22" customFormat="1" ht="15.75">
      <c r="A4" s="21" t="s">
        <v>223</v>
      </c>
      <c r="B4" s="21"/>
      <c r="F4" s="23"/>
      <c r="H4" s="24"/>
      <c r="I4" s="24"/>
      <c r="J4" s="23"/>
    </row>
    <row r="5" spans="1:10" s="22" customFormat="1" ht="15.75">
      <c r="A5" s="21"/>
      <c r="B5" s="21"/>
      <c r="F5" s="23"/>
      <c r="H5" s="24"/>
      <c r="I5" s="24"/>
      <c r="J5" s="23"/>
    </row>
    <row r="6" spans="1:11" s="36" customFormat="1" ht="15.75" customHeight="1">
      <c r="A6" s="28" t="s">
        <v>13</v>
      </c>
      <c r="B6" s="63" t="s">
        <v>102</v>
      </c>
      <c r="C6" s="29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4" t="s">
        <v>19</v>
      </c>
      <c r="I6" s="34" t="s">
        <v>103</v>
      </c>
      <c r="J6" s="34" t="s">
        <v>104</v>
      </c>
      <c r="K6" s="33" t="s">
        <v>24</v>
      </c>
    </row>
    <row r="7" spans="1:11" s="68" customFormat="1" ht="16.5" customHeight="1">
      <c r="A7" s="56">
        <v>1</v>
      </c>
      <c r="B7" s="69">
        <v>63</v>
      </c>
      <c r="C7" s="57" t="s">
        <v>105</v>
      </c>
      <c r="D7" s="58" t="s">
        <v>106</v>
      </c>
      <c r="E7" s="40" t="s">
        <v>107</v>
      </c>
      <c r="F7" s="65" t="s">
        <v>34</v>
      </c>
      <c r="G7" s="42" t="s">
        <v>35</v>
      </c>
      <c r="H7" s="149">
        <v>1</v>
      </c>
      <c r="I7" s="152">
        <v>0.009790856481481482</v>
      </c>
      <c r="J7" s="153">
        <f>I7*H7</f>
        <v>0.009790856481481482</v>
      </c>
      <c r="K7" s="150" t="s">
        <v>108</v>
      </c>
    </row>
    <row r="8" spans="1:11" s="68" customFormat="1" ht="16.5" customHeight="1">
      <c r="A8" s="56">
        <v>2</v>
      </c>
      <c r="B8" s="69">
        <v>46</v>
      </c>
      <c r="C8" s="57" t="s">
        <v>112</v>
      </c>
      <c r="D8" s="58" t="s">
        <v>113</v>
      </c>
      <c r="E8" s="40" t="s">
        <v>114</v>
      </c>
      <c r="F8" s="65" t="s">
        <v>89</v>
      </c>
      <c r="G8" s="42" t="s">
        <v>29</v>
      </c>
      <c r="H8" s="149">
        <v>1</v>
      </c>
      <c r="I8" s="152">
        <v>0.010298148148148148</v>
      </c>
      <c r="J8" s="153">
        <f>I8*H8</f>
        <v>0.010298148148148148</v>
      </c>
      <c r="K8" s="42" t="s">
        <v>115</v>
      </c>
    </row>
    <row r="9" spans="1:11" s="68" customFormat="1" ht="16.5" customHeight="1">
      <c r="A9" s="56"/>
      <c r="B9" s="69">
        <v>41</v>
      </c>
      <c r="C9" s="57" t="s">
        <v>25</v>
      </c>
      <c r="D9" s="58" t="s">
        <v>26</v>
      </c>
      <c r="E9" s="40" t="s">
        <v>27</v>
      </c>
      <c r="F9" s="65" t="s">
        <v>28</v>
      </c>
      <c r="G9" s="42" t="s">
        <v>29</v>
      </c>
      <c r="H9" s="151">
        <v>0.95</v>
      </c>
      <c r="I9" s="152" t="s">
        <v>62</v>
      </c>
      <c r="J9" s="153"/>
      <c r="K9" s="42" t="s">
        <v>30</v>
      </c>
    </row>
    <row r="10" spans="1:11" s="68" customFormat="1" ht="16.5" customHeight="1">
      <c r="A10" s="56"/>
      <c r="B10" s="69"/>
      <c r="C10" s="57"/>
      <c r="D10" s="58"/>
      <c r="E10" s="40"/>
      <c r="F10" s="65"/>
      <c r="G10" s="42"/>
      <c r="H10" s="76"/>
      <c r="I10" s="154"/>
      <c r="J10" s="155"/>
      <c r="K10" s="42"/>
    </row>
    <row r="13" spans="1:11" ht="15.75">
      <c r="A13" s="21" t="s">
        <v>224</v>
      </c>
      <c r="B13" s="21"/>
      <c r="C13" s="22"/>
      <c r="D13" s="22"/>
      <c r="E13" s="23"/>
      <c r="F13" s="22"/>
      <c r="G13" s="24"/>
      <c r="H13" s="23"/>
      <c r="I13" s="24"/>
      <c r="J13" s="23"/>
      <c r="K13" s="22"/>
    </row>
    <row r="14" spans="1:10" s="22" customFormat="1" ht="15.75">
      <c r="A14" s="21"/>
      <c r="B14" s="21"/>
      <c r="F14" s="23"/>
      <c r="H14" s="24"/>
      <c r="I14" s="24"/>
      <c r="J14" s="23"/>
    </row>
    <row r="15" spans="1:11" s="36" customFormat="1" ht="15.75" customHeight="1">
      <c r="A15" s="28" t="s">
        <v>13</v>
      </c>
      <c r="B15" s="63" t="s">
        <v>102</v>
      </c>
      <c r="C15" s="29" t="s">
        <v>14</v>
      </c>
      <c r="D15" s="30" t="s">
        <v>15</v>
      </c>
      <c r="E15" s="31" t="s">
        <v>16</v>
      </c>
      <c r="F15" s="32" t="s">
        <v>17</v>
      </c>
      <c r="G15" s="33" t="s">
        <v>18</v>
      </c>
      <c r="H15" s="34" t="s">
        <v>19</v>
      </c>
      <c r="I15" s="34" t="s">
        <v>103</v>
      </c>
      <c r="J15" s="34" t="s">
        <v>104</v>
      </c>
      <c r="K15" s="33" t="s">
        <v>24</v>
      </c>
    </row>
    <row r="16" spans="1:11" s="68" customFormat="1" ht="16.5" customHeight="1">
      <c r="A16" s="56">
        <v>1</v>
      </c>
      <c r="B16" s="69">
        <v>49</v>
      </c>
      <c r="C16" s="57" t="s">
        <v>123</v>
      </c>
      <c r="D16" s="58" t="s">
        <v>124</v>
      </c>
      <c r="E16" s="40" t="s">
        <v>125</v>
      </c>
      <c r="F16" s="65" t="s">
        <v>89</v>
      </c>
      <c r="G16" s="42" t="s">
        <v>49</v>
      </c>
      <c r="H16" s="149">
        <v>1</v>
      </c>
      <c r="I16" s="152">
        <v>0.007893518518518518</v>
      </c>
      <c r="J16" s="153">
        <f>I16*H16</f>
        <v>0.007893518518518518</v>
      </c>
      <c r="K16" s="42" t="s">
        <v>50</v>
      </c>
    </row>
    <row r="17" spans="1:11" s="68" customFormat="1" ht="16.5" customHeight="1">
      <c r="A17" s="56">
        <v>2</v>
      </c>
      <c r="B17" s="69">
        <v>69</v>
      </c>
      <c r="C17" s="57" t="s">
        <v>126</v>
      </c>
      <c r="D17" s="58" t="s">
        <v>127</v>
      </c>
      <c r="E17" s="40" t="s">
        <v>128</v>
      </c>
      <c r="F17" s="65" t="s">
        <v>34</v>
      </c>
      <c r="G17" s="42" t="s">
        <v>35</v>
      </c>
      <c r="H17" s="149">
        <v>1</v>
      </c>
      <c r="I17" s="152">
        <v>0.00840775462962963</v>
      </c>
      <c r="J17" s="153">
        <f>I17*H17</f>
        <v>0.00840775462962963</v>
      </c>
      <c r="K17" s="42" t="s">
        <v>40</v>
      </c>
    </row>
    <row r="18" spans="1:11" s="68" customFormat="1" ht="16.5" customHeight="1">
      <c r="A18" s="56">
        <v>3</v>
      </c>
      <c r="B18" s="69">
        <v>43</v>
      </c>
      <c r="C18" s="57" t="s">
        <v>183</v>
      </c>
      <c r="D18" s="58" t="s">
        <v>184</v>
      </c>
      <c r="E18" s="40" t="s">
        <v>185</v>
      </c>
      <c r="F18" s="65" t="s">
        <v>225</v>
      </c>
      <c r="G18" s="42" t="s">
        <v>29</v>
      </c>
      <c r="H18" s="151">
        <v>0.95</v>
      </c>
      <c r="I18" s="152">
        <v>0.010335648148148148</v>
      </c>
      <c r="J18" s="153">
        <f>I18*H18</f>
        <v>0.009818865740740739</v>
      </c>
      <c r="K18" s="42" t="s">
        <v>30</v>
      </c>
    </row>
    <row r="19" spans="1:11" s="68" customFormat="1" ht="16.5" customHeight="1">
      <c r="A19" s="56"/>
      <c r="B19" s="69">
        <v>90</v>
      </c>
      <c r="C19" s="57" t="s">
        <v>186</v>
      </c>
      <c r="D19" s="58" t="s">
        <v>187</v>
      </c>
      <c r="E19" s="40" t="s">
        <v>188</v>
      </c>
      <c r="F19" s="65" t="s">
        <v>34</v>
      </c>
      <c r="G19" s="42" t="s">
        <v>71</v>
      </c>
      <c r="H19" s="149">
        <v>1</v>
      </c>
      <c r="I19" s="152" t="s">
        <v>226</v>
      </c>
      <c r="J19" s="153"/>
      <c r="K19" s="42" t="s">
        <v>63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showZeros="0" zoomScale="90" zoomScaleNormal="90" workbookViewId="0" topLeftCell="A1">
      <selection activeCell="A2" sqref="A2"/>
    </sheetView>
  </sheetViews>
  <sheetFormatPr defaultColWidth="9.140625" defaultRowHeight="12.75"/>
  <cols>
    <col min="1" max="1" width="5.28125" style="160" customWidth="1"/>
    <col min="2" max="2" width="5.28125" style="160" hidden="1" customWidth="1"/>
    <col min="3" max="3" width="10.8515625" style="160" customWidth="1"/>
    <col min="4" max="4" width="12.8515625" style="160" customWidth="1"/>
    <col min="5" max="5" width="9.140625" style="160" customWidth="1"/>
    <col min="6" max="6" width="7.00390625" style="160" bestFit="1" customWidth="1"/>
    <col min="7" max="7" width="9.421875" style="160" customWidth="1"/>
    <col min="8" max="16" width="4.8515625" style="161" customWidth="1"/>
    <col min="17" max="17" width="5.28125" style="157" customWidth="1"/>
    <col min="18" max="18" width="3.421875" style="157" customWidth="1"/>
    <col min="19" max="19" width="5.28125" style="157" customWidth="1"/>
    <col min="20" max="20" width="14.421875" style="160" customWidth="1"/>
    <col min="21" max="16384" width="9.140625" style="160" customWidth="1"/>
  </cols>
  <sheetData>
    <row r="1" spans="1:20" s="157" customFormat="1" ht="20.25">
      <c r="A1" s="156" t="s">
        <v>227</v>
      </c>
      <c r="H1" s="158"/>
      <c r="I1" s="158"/>
      <c r="J1" s="158"/>
      <c r="K1" s="158"/>
      <c r="L1" s="158"/>
      <c r="M1" s="158"/>
      <c r="N1" s="158"/>
      <c r="O1" s="158"/>
      <c r="P1" s="158"/>
      <c r="T1" s="159" t="s">
        <v>228</v>
      </c>
    </row>
    <row r="2" spans="1:20" ht="12.75">
      <c r="A2" s="157"/>
      <c r="B2" s="157"/>
      <c r="T2" s="162" t="s">
        <v>3</v>
      </c>
    </row>
    <row r="3" spans="3:7" ht="15.75">
      <c r="C3" s="163" t="s">
        <v>229</v>
      </c>
      <c r="E3" s="157"/>
      <c r="F3" s="157"/>
      <c r="G3" s="157"/>
    </row>
    <row r="4" spans="3:7" ht="10.5" customHeight="1" thickBot="1">
      <c r="C4" s="163"/>
      <c r="E4" s="157"/>
      <c r="F4" s="157"/>
      <c r="G4" s="157"/>
    </row>
    <row r="5" spans="1:20" s="157" customFormat="1" ht="21" customHeight="1" thickBot="1">
      <c r="A5" s="164" t="s">
        <v>13</v>
      </c>
      <c r="B5" s="165" t="s">
        <v>102</v>
      </c>
      <c r="C5" s="166" t="s">
        <v>14</v>
      </c>
      <c r="D5" s="167" t="s">
        <v>15</v>
      </c>
      <c r="E5" s="168" t="s">
        <v>16</v>
      </c>
      <c r="F5" s="169" t="s">
        <v>17</v>
      </c>
      <c r="G5" s="170" t="s">
        <v>18</v>
      </c>
      <c r="H5" s="171" t="s">
        <v>230</v>
      </c>
      <c r="I5" s="171" t="s">
        <v>231</v>
      </c>
      <c r="J5" s="171" t="s">
        <v>232</v>
      </c>
      <c r="K5" s="171" t="s">
        <v>233</v>
      </c>
      <c r="L5" s="171" t="s">
        <v>234</v>
      </c>
      <c r="M5" s="171" t="s">
        <v>235</v>
      </c>
      <c r="N5" s="171" t="s">
        <v>236</v>
      </c>
      <c r="O5" s="171" t="s">
        <v>237</v>
      </c>
      <c r="P5" s="171" t="s">
        <v>238</v>
      </c>
      <c r="Q5" s="164" t="s">
        <v>239</v>
      </c>
      <c r="R5" s="165"/>
      <c r="S5" s="164" t="s">
        <v>239</v>
      </c>
      <c r="T5" s="172" t="s">
        <v>24</v>
      </c>
    </row>
    <row r="6" spans="1:20" s="184" customFormat="1" ht="18" customHeight="1">
      <c r="A6" s="173">
        <v>1</v>
      </c>
      <c r="B6" s="174">
        <v>71</v>
      </c>
      <c r="C6" s="175" t="s">
        <v>31</v>
      </c>
      <c r="D6" s="176" t="s">
        <v>32</v>
      </c>
      <c r="E6" s="177" t="s">
        <v>33</v>
      </c>
      <c r="F6" s="178" t="s">
        <v>34</v>
      </c>
      <c r="G6" s="179" t="s">
        <v>35</v>
      </c>
      <c r="H6" s="180"/>
      <c r="I6" s="180"/>
      <c r="J6" s="180"/>
      <c r="K6" s="180" t="s">
        <v>240</v>
      </c>
      <c r="L6" s="180" t="s">
        <v>240</v>
      </c>
      <c r="M6" s="180" t="s">
        <v>240</v>
      </c>
      <c r="N6" s="180" t="s">
        <v>240</v>
      </c>
      <c r="O6" s="180" t="s">
        <v>241</v>
      </c>
      <c r="P6" s="180"/>
      <c r="Q6" s="181">
        <v>1.25</v>
      </c>
      <c r="R6" s="182">
        <v>1</v>
      </c>
      <c r="S6" s="193">
        <f aca="true" t="shared" si="0" ref="S6:S12">Q6*R6</f>
        <v>1.25</v>
      </c>
      <c r="T6" s="183" t="s">
        <v>36</v>
      </c>
    </row>
    <row r="7" spans="1:20" s="184" customFormat="1" ht="18" customHeight="1">
      <c r="A7" s="173">
        <v>2</v>
      </c>
      <c r="B7" s="174">
        <v>59</v>
      </c>
      <c r="C7" s="175" t="s">
        <v>165</v>
      </c>
      <c r="D7" s="176" t="s">
        <v>166</v>
      </c>
      <c r="E7" s="177" t="s">
        <v>167</v>
      </c>
      <c r="F7" s="178" t="s">
        <v>48</v>
      </c>
      <c r="G7" s="179" t="s">
        <v>49</v>
      </c>
      <c r="H7" s="180"/>
      <c r="I7" s="180"/>
      <c r="J7" s="180"/>
      <c r="K7" s="180"/>
      <c r="L7" s="180" t="s">
        <v>242</v>
      </c>
      <c r="M7" s="180" t="s">
        <v>243</v>
      </c>
      <c r="N7" s="180" t="s">
        <v>241</v>
      </c>
      <c r="O7" s="180"/>
      <c r="P7" s="180"/>
      <c r="Q7" s="181">
        <v>1.2</v>
      </c>
      <c r="R7" s="182">
        <v>1</v>
      </c>
      <c r="S7" s="193">
        <f t="shared" si="0"/>
        <v>1.2</v>
      </c>
      <c r="T7" s="183" t="s">
        <v>50</v>
      </c>
    </row>
    <row r="8" spans="1:20" s="184" customFormat="1" ht="18" customHeight="1">
      <c r="A8" s="173">
        <v>3</v>
      </c>
      <c r="B8" s="174">
        <v>52</v>
      </c>
      <c r="C8" s="175" t="s">
        <v>45</v>
      </c>
      <c r="D8" s="176" t="s">
        <v>46</v>
      </c>
      <c r="E8" s="177" t="s">
        <v>47</v>
      </c>
      <c r="F8" s="178" t="s">
        <v>48</v>
      </c>
      <c r="G8" s="179" t="s">
        <v>49</v>
      </c>
      <c r="H8" s="180" t="s">
        <v>240</v>
      </c>
      <c r="I8" s="180" t="s">
        <v>240</v>
      </c>
      <c r="J8" s="180" t="s">
        <v>240</v>
      </c>
      <c r="K8" s="180" t="s">
        <v>240</v>
      </c>
      <c r="L8" s="180" t="s">
        <v>243</v>
      </c>
      <c r="M8" s="180" t="s">
        <v>241</v>
      </c>
      <c r="N8" s="180"/>
      <c r="O8" s="180"/>
      <c r="P8" s="180"/>
      <c r="Q8" s="181">
        <v>1.15</v>
      </c>
      <c r="R8" s="182">
        <v>1</v>
      </c>
      <c r="S8" s="193">
        <f t="shared" si="0"/>
        <v>1.15</v>
      </c>
      <c r="T8" s="183" t="s">
        <v>50</v>
      </c>
    </row>
    <row r="9" spans="1:20" s="184" customFormat="1" ht="18" customHeight="1">
      <c r="A9" s="173">
        <v>4</v>
      </c>
      <c r="B9" s="174">
        <v>44</v>
      </c>
      <c r="C9" s="175" t="s">
        <v>119</v>
      </c>
      <c r="D9" s="176" t="s">
        <v>120</v>
      </c>
      <c r="E9" s="177" t="s">
        <v>121</v>
      </c>
      <c r="F9" s="178" t="s">
        <v>34</v>
      </c>
      <c r="G9" s="179" t="s">
        <v>29</v>
      </c>
      <c r="H9" s="180"/>
      <c r="I9" s="180" t="s">
        <v>240</v>
      </c>
      <c r="J9" s="180" t="s">
        <v>242</v>
      </c>
      <c r="K9" s="180" t="s">
        <v>241</v>
      </c>
      <c r="L9" s="180"/>
      <c r="M9" s="180"/>
      <c r="N9" s="180"/>
      <c r="O9" s="180"/>
      <c r="P9" s="180"/>
      <c r="Q9" s="181">
        <v>1.05</v>
      </c>
      <c r="R9" s="182">
        <v>1</v>
      </c>
      <c r="S9" s="193">
        <f t="shared" si="0"/>
        <v>1.05</v>
      </c>
      <c r="T9" s="183" t="s">
        <v>30</v>
      </c>
    </row>
    <row r="10" spans="1:20" s="184" customFormat="1" ht="18" customHeight="1">
      <c r="A10" s="173">
        <v>5</v>
      </c>
      <c r="B10" s="174">
        <v>46</v>
      </c>
      <c r="C10" s="175" t="s">
        <v>112</v>
      </c>
      <c r="D10" s="176" t="s">
        <v>113</v>
      </c>
      <c r="E10" s="177" t="s">
        <v>114</v>
      </c>
      <c r="F10" s="178" t="s">
        <v>34</v>
      </c>
      <c r="G10" s="179" t="s">
        <v>29</v>
      </c>
      <c r="H10" s="180" t="s">
        <v>240</v>
      </c>
      <c r="I10" s="180" t="s">
        <v>242</v>
      </c>
      <c r="J10" s="180" t="s">
        <v>243</v>
      </c>
      <c r="K10" s="180" t="s">
        <v>241</v>
      </c>
      <c r="L10" s="180"/>
      <c r="M10" s="180"/>
      <c r="N10" s="180"/>
      <c r="O10" s="180"/>
      <c r="P10" s="180"/>
      <c r="Q10" s="181">
        <v>1.05</v>
      </c>
      <c r="R10" s="182">
        <v>1</v>
      </c>
      <c r="S10" s="193">
        <f t="shared" si="0"/>
        <v>1.05</v>
      </c>
      <c r="T10" s="183" t="s">
        <v>115</v>
      </c>
    </row>
    <row r="11" spans="1:20" s="184" customFormat="1" ht="18" customHeight="1">
      <c r="A11" s="173">
        <v>6</v>
      </c>
      <c r="B11" s="174">
        <v>53</v>
      </c>
      <c r="C11" s="175" t="s">
        <v>51</v>
      </c>
      <c r="D11" s="176" t="s">
        <v>52</v>
      </c>
      <c r="E11" s="177" t="s">
        <v>53</v>
      </c>
      <c r="F11" s="178" t="s">
        <v>48</v>
      </c>
      <c r="G11" s="179" t="s">
        <v>49</v>
      </c>
      <c r="H11" s="180" t="s">
        <v>240</v>
      </c>
      <c r="I11" s="180" t="s">
        <v>240</v>
      </c>
      <c r="J11" s="180" t="s">
        <v>241</v>
      </c>
      <c r="K11" s="180"/>
      <c r="L11" s="180"/>
      <c r="M11" s="180"/>
      <c r="N11" s="180"/>
      <c r="O11" s="180"/>
      <c r="P11" s="180"/>
      <c r="Q11" s="181">
        <v>1</v>
      </c>
      <c r="R11" s="182">
        <v>1</v>
      </c>
      <c r="S11" s="193">
        <f t="shared" si="0"/>
        <v>1</v>
      </c>
      <c r="T11" s="183" t="s">
        <v>50</v>
      </c>
    </row>
    <row r="12" spans="1:20" s="184" customFormat="1" ht="18" customHeight="1">
      <c r="A12" s="173">
        <v>7</v>
      </c>
      <c r="B12" s="174">
        <v>42</v>
      </c>
      <c r="C12" s="175" t="s">
        <v>160</v>
      </c>
      <c r="D12" s="176" t="s">
        <v>161</v>
      </c>
      <c r="E12" s="177" t="s">
        <v>162</v>
      </c>
      <c r="F12" s="178" t="s">
        <v>34</v>
      </c>
      <c r="G12" s="179" t="s">
        <v>29</v>
      </c>
      <c r="H12" s="180" t="s">
        <v>242</v>
      </c>
      <c r="I12" s="180" t="s">
        <v>240</v>
      </c>
      <c r="J12" s="180" t="s">
        <v>241</v>
      </c>
      <c r="K12" s="180"/>
      <c r="L12" s="180"/>
      <c r="M12" s="180"/>
      <c r="N12" s="180"/>
      <c r="O12" s="180"/>
      <c r="P12" s="180"/>
      <c r="Q12" s="181">
        <v>1</v>
      </c>
      <c r="R12" s="182">
        <v>1</v>
      </c>
      <c r="S12" s="193">
        <f t="shared" si="0"/>
        <v>1</v>
      </c>
      <c r="T12" s="183" t="s">
        <v>164</v>
      </c>
    </row>
    <row r="13" spans="1:20" s="184" customFormat="1" ht="18" customHeight="1">
      <c r="A13" s="173"/>
      <c r="B13" s="174">
        <v>82</v>
      </c>
      <c r="C13" s="175" t="s">
        <v>57</v>
      </c>
      <c r="D13" s="176" t="s">
        <v>58</v>
      </c>
      <c r="E13" s="177" t="s">
        <v>59</v>
      </c>
      <c r="F13" s="178" t="s">
        <v>48</v>
      </c>
      <c r="G13" s="179" t="s">
        <v>61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1" t="s">
        <v>62</v>
      </c>
      <c r="R13" s="182">
        <v>1</v>
      </c>
      <c r="S13" s="193"/>
      <c r="T13" s="183" t="s">
        <v>63</v>
      </c>
    </row>
    <row r="14" spans="1:20" s="184" customFormat="1" ht="18" customHeight="1">
      <c r="A14" s="173"/>
      <c r="B14" s="174">
        <v>81</v>
      </c>
      <c r="C14" s="175" t="s">
        <v>138</v>
      </c>
      <c r="D14" s="176" t="s">
        <v>139</v>
      </c>
      <c r="E14" s="177" t="s">
        <v>140</v>
      </c>
      <c r="F14" s="178" t="s">
        <v>48</v>
      </c>
      <c r="G14" s="179" t="s">
        <v>61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1" t="s">
        <v>62</v>
      </c>
      <c r="R14" s="182">
        <v>1</v>
      </c>
      <c r="S14" s="181"/>
      <c r="T14" s="183" t="s">
        <v>63</v>
      </c>
    </row>
    <row r="15" spans="1:20" ht="8.25" customHeight="1">
      <c r="A15" s="157"/>
      <c r="B15" s="157"/>
      <c r="T15" s="162"/>
    </row>
    <row r="16" spans="3:7" ht="16.5" thickBot="1">
      <c r="C16" s="163" t="s">
        <v>244</v>
      </c>
      <c r="E16" s="157"/>
      <c r="F16" s="157"/>
      <c r="G16" s="157"/>
    </row>
    <row r="17" spans="1:20" s="157" customFormat="1" ht="21" customHeight="1" thickBot="1">
      <c r="A17" s="164" t="s">
        <v>13</v>
      </c>
      <c r="B17" s="165" t="s">
        <v>102</v>
      </c>
      <c r="C17" s="166" t="s">
        <v>14</v>
      </c>
      <c r="D17" s="167" t="s">
        <v>15</v>
      </c>
      <c r="E17" s="168" t="s">
        <v>16</v>
      </c>
      <c r="F17" s="169" t="s">
        <v>17</v>
      </c>
      <c r="G17" s="170" t="s">
        <v>18</v>
      </c>
      <c r="H17" s="171" t="s">
        <v>233</v>
      </c>
      <c r="I17" s="171" t="s">
        <v>234</v>
      </c>
      <c r="J17" s="171" t="s">
        <v>235</v>
      </c>
      <c r="K17" s="171" t="s">
        <v>236</v>
      </c>
      <c r="L17" s="171" t="s">
        <v>237</v>
      </c>
      <c r="M17" s="171" t="s">
        <v>238</v>
      </c>
      <c r="N17" s="171" t="s">
        <v>245</v>
      </c>
      <c r="O17" s="171" t="s">
        <v>246</v>
      </c>
      <c r="P17" s="171"/>
      <c r="Q17" s="164" t="s">
        <v>239</v>
      </c>
      <c r="R17" s="165"/>
      <c r="S17" s="164" t="s">
        <v>247</v>
      </c>
      <c r="T17" s="172" t="s">
        <v>24</v>
      </c>
    </row>
    <row r="18" spans="1:20" s="184" customFormat="1" ht="18" customHeight="1">
      <c r="A18" s="173">
        <v>1</v>
      </c>
      <c r="B18" s="174">
        <v>56</v>
      </c>
      <c r="C18" s="175" t="s">
        <v>123</v>
      </c>
      <c r="D18" s="176" t="s">
        <v>248</v>
      </c>
      <c r="E18" s="177" t="s">
        <v>249</v>
      </c>
      <c r="F18" s="178" t="s">
        <v>48</v>
      </c>
      <c r="G18" s="179" t="s">
        <v>49</v>
      </c>
      <c r="H18" s="180"/>
      <c r="I18" s="180"/>
      <c r="J18" s="180"/>
      <c r="K18" s="180" t="s">
        <v>240</v>
      </c>
      <c r="L18" s="180" t="s">
        <v>240</v>
      </c>
      <c r="M18" s="180" t="s">
        <v>242</v>
      </c>
      <c r="N18" s="180" t="s">
        <v>242</v>
      </c>
      <c r="O18" s="180" t="s">
        <v>243</v>
      </c>
      <c r="P18" s="180"/>
      <c r="Q18" s="181">
        <v>1.45</v>
      </c>
      <c r="R18" s="182">
        <v>1</v>
      </c>
      <c r="S18" s="193">
        <f aca="true" t="shared" si="1" ref="S18:S25">Q18*R18</f>
        <v>1.45</v>
      </c>
      <c r="T18" s="183" t="s">
        <v>250</v>
      </c>
    </row>
    <row r="19" spans="1:20" s="184" customFormat="1" ht="18" customHeight="1">
      <c r="A19" s="173">
        <v>2</v>
      </c>
      <c r="B19" s="174">
        <v>61</v>
      </c>
      <c r="C19" s="175" t="s">
        <v>251</v>
      </c>
      <c r="D19" s="176" t="s">
        <v>252</v>
      </c>
      <c r="E19" s="177" t="s">
        <v>253</v>
      </c>
      <c r="F19" s="178" t="s">
        <v>48</v>
      </c>
      <c r="G19" s="179" t="s">
        <v>49</v>
      </c>
      <c r="H19" s="180"/>
      <c r="I19" s="180"/>
      <c r="J19" s="180" t="s">
        <v>240</v>
      </c>
      <c r="K19" s="180" t="s">
        <v>240</v>
      </c>
      <c r="L19" s="180" t="s">
        <v>240</v>
      </c>
      <c r="M19" s="180" t="s">
        <v>240</v>
      </c>
      <c r="N19" s="180" t="s">
        <v>241</v>
      </c>
      <c r="O19" s="180"/>
      <c r="P19" s="180"/>
      <c r="Q19" s="181">
        <v>1.35</v>
      </c>
      <c r="R19" s="182">
        <v>1</v>
      </c>
      <c r="S19" s="193">
        <f t="shared" si="1"/>
        <v>1.35</v>
      </c>
      <c r="T19" s="183" t="s">
        <v>50</v>
      </c>
    </row>
    <row r="20" spans="1:20" s="184" customFormat="1" ht="18" customHeight="1">
      <c r="A20" s="173">
        <v>3</v>
      </c>
      <c r="B20" s="174">
        <v>60</v>
      </c>
      <c r="C20" s="175" t="s">
        <v>206</v>
      </c>
      <c r="D20" s="176" t="s">
        <v>207</v>
      </c>
      <c r="E20" s="177" t="s">
        <v>208</v>
      </c>
      <c r="F20" s="178" t="s">
        <v>48</v>
      </c>
      <c r="G20" s="179" t="s">
        <v>49</v>
      </c>
      <c r="H20" s="180" t="s">
        <v>240</v>
      </c>
      <c r="I20" s="180" t="s">
        <v>168</v>
      </c>
      <c r="J20" s="180" t="s">
        <v>240</v>
      </c>
      <c r="K20" s="180" t="s">
        <v>168</v>
      </c>
      <c r="L20" s="180" t="s">
        <v>240</v>
      </c>
      <c r="M20" s="180" t="s">
        <v>242</v>
      </c>
      <c r="N20" s="180" t="s">
        <v>241</v>
      </c>
      <c r="O20" s="180"/>
      <c r="P20" s="180"/>
      <c r="Q20" s="181">
        <v>1.35</v>
      </c>
      <c r="R20" s="182">
        <v>1</v>
      </c>
      <c r="S20" s="193">
        <f t="shared" si="1"/>
        <v>1.35</v>
      </c>
      <c r="T20" s="183" t="s">
        <v>50</v>
      </c>
    </row>
    <row r="21" spans="1:20" s="184" customFormat="1" ht="18" customHeight="1">
      <c r="A21" s="173">
        <v>4</v>
      </c>
      <c r="B21" s="174">
        <v>45</v>
      </c>
      <c r="C21" s="175" t="s">
        <v>86</v>
      </c>
      <c r="D21" s="176" t="s">
        <v>254</v>
      </c>
      <c r="E21" s="177" t="s">
        <v>88</v>
      </c>
      <c r="F21" s="178" t="s">
        <v>34</v>
      </c>
      <c r="G21" s="179" t="s">
        <v>29</v>
      </c>
      <c r="H21" s="180" t="s">
        <v>240</v>
      </c>
      <c r="I21" s="180" t="s">
        <v>240</v>
      </c>
      <c r="J21" s="180" t="s">
        <v>240</v>
      </c>
      <c r="K21" s="180" t="s">
        <v>242</v>
      </c>
      <c r="L21" s="180" t="s">
        <v>242</v>
      </c>
      <c r="M21" s="180" t="s">
        <v>242</v>
      </c>
      <c r="N21" s="180" t="s">
        <v>241</v>
      </c>
      <c r="O21" s="180"/>
      <c r="P21" s="180"/>
      <c r="Q21" s="181">
        <v>1.35</v>
      </c>
      <c r="R21" s="182">
        <v>1</v>
      </c>
      <c r="S21" s="193">
        <f t="shared" si="1"/>
        <v>1.35</v>
      </c>
      <c r="T21" s="183" t="s">
        <v>30</v>
      </c>
    </row>
    <row r="22" spans="1:20" s="184" customFormat="1" ht="18" customHeight="1">
      <c r="A22" s="173">
        <v>5</v>
      </c>
      <c r="B22" s="174">
        <v>80</v>
      </c>
      <c r="C22" s="175" t="s">
        <v>189</v>
      </c>
      <c r="D22" s="176" t="s">
        <v>152</v>
      </c>
      <c r="E22" s="177" t="s">
        <v>190</v>
      </c>
      <c r="F22" s="178" t="s">
        <v>48</v>
      </c>
      <c r="G22" s="179" t="s">
        <v>61</v>
      </c>
      <c r="H22" s="180"/>
      <c r="I22" s="180"/>
      <c r="J22" s="180"/>
      <c r="K22" s="180"/>
      <c r="L22" s="180" t="s">
        <v>240</v>
      </c>
      <c r="M22" s="180" t="s">
        <v>241</v>
      </c>
      <c r="N22" s="180"/>
      <c r="O22" s="180"/>
      <c r="P22" s="180"/>
      <c r="Q22" s="181">
        <v>1.3</v>
      </c>
      <c r="R22" s="182">
        <v>1</v>
      </c>
      <c r="S22" s="193">
        <f t="shared" si="1"/>
        <v>1.3</v>
      </c>
      <c r="T22" s="183" t="s">
        <v>63</v>
      </c>
    </row>
    <row r="23" spans="1:20" s="184" customFormat="1" ht="18" customHeight="1">
      <c r="A23" s="173">
        <v>6</v>
      </c>
      <c r="B23" s="174">
        <v>84</v>
      </c>
      <c r="C23" s="175" t="s">
        <v>200</v>
      </c>
      <c r="D23" s="176" t="s">
        <v>201</v>
      </c>
      <c r="E23" s="177" t="s">
        <v>202</v>
      </c>
      <c r="F23" s="178" t="s">
        <v>48</v>
      </c>
      <c r="G23" s="179" t="s">
        <v>61</v>
      </c>
      <c r="H23" s="180"/>
      <c r="I23" s="180"/>
      <c r="J23" s="180" t="s">
        <v>240</v>
      </c>
      <c r="K23" s="180" t="s">
        <v>242</v>
      </c>
      <c r="L23" s="180" t="s">
        <v>241</v>
      </c>
      <c r="M23" s="180"/>
      <c r="N23" s="180"/>
      <c r="O23" s="180"/>
      <c r="P23" s="180"/>
      <c r="Q23" s="181">
        <v>1.25</v>
      </c>
      <c r="R23" s="182">
        <v>1</v>
      </c>
      <c r="S23" s="193">
        <f t="shared" si="1"/>
        <v>1.25</v>
      </c>
      <c r="T23" s="183" t="s">
        <v>63</v>
      </c>
    </row>
    <row r="24" spans="1:20" s="184" customFormat="1" ht="18" customHeight="1">
      <c r="A24" s="173">
        <v>7</v>
      </c>
      <c r="B24" s="174">
        <v>54</v>
      </c>
      <c r="C24" s="175" t="s">
        <v>203</v>
      </c>
      <c r="D24" s="176" t="s">
        <v>204</v>
      </c>
      <c r="E24" s="177" t="s">
        <v>205</v>
      </c>
      <c r="F24" s="178" t="s">
        <v>48</v>
      </c>
      <c r="G24" s="179" t="s">
        <v>49</v>
      </c>
      <c r="H24" s="180" t="s">
        <v>240</v>
      </c>
      <c r="I24" s="180" t="s">
        <v>242</v>
      </c>
      <c r="J24" s="180" t="s">
        <v>240</v>
      </c>
      <c r="K24" s="180" t="s">
        <v>241</v>
      </c>
      <c r="L24" s="180"/>
      <c r="M24" s="180"/>
      <c r="N24" s="180"/>
      <c r="O24" s="180"/>
      <c r="P24" s="180"/>
      <c r="Q24" s="181">
        <v>1.2</v>
      </c>
      <c r="R24" s="182">
        <v>1</v>
      </c>
      <c r="S24" s="193">
        <f t="shared" si="1"/>
        <v>1.2</v>
      </c>
      <c r="T24" s="183" t="s">
        <v>50</v>
      </c>
    </row>
    <row r="25" spans="1:20" s="184" customFormat="1" ht="18" customHeight="1">
      <c r="A25" s="173">
        <v>8</v>
      </c>
      <c r="B25" s="174">
        <v>50</v>
      </c>
      <c r="C25" s="175" t="s">
        <v>197</v>
      </c>
      <c r="D25" s="176" t="s">
        <v>198</v>
      </c>
      <c r="E25" s="177" t="s">
        <v>199</v>
      </c>
      <c r="F25" s="178" t="s">
        <v>34</v>
      </c>
      <c r="G25" s="179" t="s">
        <v>49</v>
      </c>
      <c r="H25" s="180" t="s">
        <v>240</v>
      </c>
      <c r="I25" s="180"/>
      <c r="J25" s="180"/>
      <c r="K25" s="180"/>
      <c r="L25" s="180"/>
      <c r="M25" s="180"/>
      <c r="N25" s="180"/>
      <c r="O25" s="180"/>
      <c r="P25" s="180"/>
      <c r="Q25" s="181">
        <v>1.1</v>
      </c>
      <c r="R25" s="182">
        <v>1</v>
      </c>
      <c r="S25" s="193">
        <f t="shared" si="1"/>
        <v>1.1</v>
      </c>
      <c r="T25" s="183" t="s">
        <v>50</v>
      </c>
    </row>
    <row r="26" spans="1:20" s="184" customFormat="1" ht="18" customHeight="1">
      <c r="A26" s="173"/>
      <c r="B26" s="174">
        <v>47</v>
      </c>
      <c r="C26" s="175" t="s">
        <v>191</v>
      </c>
      <c r="D26" s="176" t="s">
        <v>192</v>
      </c>
      <c r="E26" s="177" t="s">
        <v>193</v>
      </c>
      <c r="F26" s="178" t="s">
        <v>44</v>
      </c>
      <c r="G26" s="179" t="s">
        <v>49</v>
      </c>
      <c r="H26" s="180" t="s">
        <v>241</v>
      </c>
      <c r="I26" s="180"/>
      <c r="J26" s="180"/>
      <c r="K26" s="180"/>
      <c r="L26" s="180"/>
      <c r="M26" s="180"/>
      <c r="N26" s="180"/>
      <c r="O26" s="180"/>
      <c r="P26" s="180"/>
      <c r="Q26" s="181" t="s">
        <v>62</v>
      </c>
      <c r="R26" s="182">
        <v>1.1</v>
      </c>
      <c r="S26" s="181"/>
      <c r="T26" s="183" t="s">
        <v>50</v>
      </c>
    </row>
    <row r="27" spans="1:20" s="184" customFormat="1" ht="18" customHeight="1">
      <c r="A27" s="173"/>
      <c r="B27" s="174">
        <v>87</v>
      </c>
      <c r="C27" s="175" t="s">
        <v>93</v>
      </c>
      <c r="D27" s="176" t="s">
        <v>94</v>
      </c>
      <c r="E27" s="177" t="s">
        <v>95</v>
      </c>
      <c r="F27" s="178" t="s">
        <v>48</v>
      </c>
      <c r="G27" s="179" t="s">
        <v>71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1" t="s">
        <v>62</v>
      </c>
      <c r="R27" s="182">
        <v>1</v>
      </c>
      <c r="S27" s="181"/>
      <c r="T27" s="183" t="s">
        <v>63</v>
      </c>
    </row>
    <row r="28" spans="1:20" s="184" customFormat="1" ht="18" customHeight="1">
      <c r="A28" s="173"/>
      <c r="B28" s="174">
        <v>51</v>
      </c>
      <c r="C28" s="175" t="s">
        <v>73</v>
      </c>
      <c r="D28" s="176" t="s">
        <v>96</v>
      </c>
      <c r="E28" s="177" t="s">
        <v>97</v>
      </c>
      <c r="F28" s="178" t="s">
        <v>48</v>
      </c>
      <c r="G28" s="179" t="s">
        <v>49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1" t="s">
        <v>62</v>
      </c>
      <c r="R28" s="182">
        <v>1</v>
      </c>
      <c r="S28" s="181"/>
      <c r="T28" s="183" t="s">
        <v>50</v>
      </c>
    </row>
    <row r="29" spans="1:20" s="184" customFormat="1" ht="18" customHeight="1">
      <c r="A29" s="173"/>
      <c r="B29" s="174">
        <v>91</v>
      </c>
      <c r="C29" s="175" t="s">
        <v>68</v>
      </c>
      <c r="D29" s="176" t="s">
        <v>69</v>
      </c>
      <c r="E29" s="177" t="s">
        <v>70</v>
      </c>
      <c r="F29" s="178" t="s">
        <v>48</v>
      </c>
      <c r="G29" s="179" t="s">
        <v>216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1" t="s">
        <v>62</v>
      </c>
      <c r="R29" s="182">
        <v>1</v>
      </c>
      <c r="S29" s="181"/>
      <c r="T29" s="183" t="s">
        <v>72</v>
      </c>
    </row>
    <row r="30" spans="1:20" s="184" customFormat="1" ht="18" customHeight="1">
      <c r="A30" s="173"/>
      <c r="B30" s="174">
        <v>55</v>
      </c>
      <c r="C30" s="175" t="s">
        <v>209</v>
      </c>
      <c r="D30" s="176" t="s">
        <v>210</v>
      </c>
      <c r="E30" s="177" t="s">
        <v>211</v>
      </c>
      <c r="F30" s="178" t="s">
        <v>48</v>
      </c>
      <c r="G30" s="179" t="s">
        <v>49</v>
      </c>
      <c r="H30" s="180" t="s">
        <v>241</v>
      </c>
      <c r="I30" s="180"/>
      <c r="J30" s="180"/>
      <c r="K30" s="180"/>
      <c r="L30" s="180"/>
      <c r="M30" s="180"/>
      <c r="N30" s="180"/>
      <c r="O30" s="180"/>
      <c r="P30" s="180"/>
      <c r="Q30" s="181" t="s">
        <v>62</v>
      </c>
      <c r="R30" s="182">
        <v>1</v>
      </c>
      <c r="S30" s="181"/>
      <c r="T30" s="183" t="s">
        <v>50</v>
      </c>
    </row>
  </sheetData>
  <sheetProtection/>
  <printOptions horizontalCentered="1"/>
  <pageMargins left="0.1968503937007874" right="0.1968503937007874" top="0.7874015748031497" bottom="0.3937007874015748" header="0.8661417322834646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6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86" customWidth="1"/>
    <col min="2" max="2" width="5.421875" style="86" hidden="1" customWidth="1"/>
    <col min="3" max="3" width="11.57421875" style="86" customWidth="1"/>
    <col min="4" max="4" width="14.28125" style="86" customWidth="1"/>
    <col min="5" max="5" width="9.28125" style="87" customWidth="1"/>
    <col min="6" max="6" width="6.28125" style="87" customWidth="1"/>
    <col min="7" max="7" width="11.8515625" style="130" customWidth="1"/>
    <col min="8" max="8" width="5.8515625" style="130" customWidth="1"/>
    <col min="9" max="11" width="5.140625" style="87" customWidth="1"/>
    <col min="12" max="12" width="8.00390625" style="87" hidden="1" customWidth="1"/>
    <col min="13" max="15" width="5.140625" style="87" customWidth="1"/>
    <col min="16" max="17" width="8.7109375" style="131" customWidth="1"/>
    <col min="18" max="18" width="16.28125" style="86" customWidth="1"/>
    <col min="19" max="16384" width="9.140625" style="86" customWidth="1"/>
  </cols>
  <sheetData>
    <row r="1" spans="3:18" s="78" customFormat="1" ht="18.75" customHeight="1">
      <c r="C1" s="14" t="s">
        <v>9</v>
      </c>
      <c r="D1" s="79"/>
      <c r="E1" s="80"/>
      <c r="F1" s="80"/>
      <c r="R1" s="17" t="s">
        <v>10</v>
      </c>
    </row>
    <row r="2" spans="3:40" s="78" customFormat="1" ht="18.75" customHeight="1">
      <c r="C2" s="14" t="s">
        <v>11</v>
      </c>
      <c r="D2" s="79"/>
      <c r="E2" s="80"/>
      <c r="F2" s="80"/>
      <c r="R2" s="18" t="s">
        <v>3</v>
      </c>
      <c r="AN2" s="81"/>
    </row>
    <row r="4" spans="1:8" s="83" customFormat="1" ht="16.5" thickBot="1">
      <c r="A4" s="82" t="s">
        <v>212</v>
      </c>
      <c r="B4" s="82"/>
      <c r="D4" s="84"/>
      <c r="G4" s="85"/>
      <c r="H4" s="85"/>
    </row>
    <row r="5" spans="7:17" ht="13.5" thickBot="1">
      <c r="G5" s="88"/>
      <c r="H5" s="88"/>
      <c r="I5" s="188" t="s">
        <v>158</v>
      </c>
      <c r="J5" s="189"/>
      <c r="K5" s="189"/>
      <c r="L5" s="189"/>
      <c r="M5" s="189"/>
      <c r="N5" s="189"/>
      <c r="O5" s="190"/>
      <c r="P5" s="85"/>
      <c r="Q5" s="85"/>
    </row>
    <row r="6" spans="1:18" s="102" customFormat="1" ht="17.25" customHeight="1" thickBot="1">
      <c r="A6" s="89" t="s">
        <v>13</v>
      </c>
      <c r="B6" s="90" t="s">
        <v>102</v>
      </c>
      <c r="C6" s="91" t="s">
        <v>14</v>
      </c>
      <c r="D6" s="92" t="s">
        <v>15</v>
      </c>
      <c r="E6" s="93" t="s">
        <v>16</v>
      </c>
      <c r="F6" s="93" t="s">
        <v>17</v>
      </c>
      <c r="G6" s="94" t="s">
        <v>18</v>
      </c>
      <c r="H6" s="95" t="s">
        <v>159</v>
      </c>
      <c r="I6" s="96">
        <v>1</v>
      </c>
      <c r="J6" s="97">
        <v>2</v>
      </c>
      <c r="K6" s="97">
        <v>3</v>
      </c>
      <c r="L6" s="97" t="s">
        <v>179</v>
      </c>
      <c r="M6" s="97">
        <v>4</v>
      </c>
      <c r="N6" s="97">
        <v>5</v>
      </c>
      <c r="O6" s="98">
        <v>6</v>
      </c>
      <c r="P6" s="99" t="s">
        <v>103</v>
      </c>
      <c r="Q6" s="100" t="s">
        <v>104</v>
      </c>
      <c r="R6" s="101" t="s">
        <v>24</v>
      </c>
    </row>
    <row r="7" spans="1:18" s="129" customFormat="1" ht="16.5" customHeight="1">
      <c r="A7" s="103">
        <v>1</v>
      </c>
      <c r="B7" s="104">
        <v>71</v>
      </c>
      <c r="C7" s="105" t="s">
        <v>31</v>
      </c>
      <c r="D7" s="106" t="s">
        <v>32</v>
      </c>
      <c r="E7" s="40" t="s">
        <v>33</v>
      </c>
      <c r="F7" s="40" t="s">
        <v>34</v>
      </c>
      <c r="G7" s="42" t="s">
        <v>35</v>
      </c>
      <c r="H7" s="132">
        <v>1</v>
      </c>
      <c r="I7" s="133">
        <v>4.65</v>
      </c>
      <c r="J7" s="134">
        <v>4.66</v>
      </c>
      <c r="K7" s="134">
        <v>4.64</v>
      </c>
      <c r="L7" s="135">
        <f aca="true" t="shared" si="0" ref="L7:L15">RANK(P7,P$7:P$15)</f>
        <v>1</v>
      </c>
      <c r="M7" s="134">
        <v>4.63</v>
      </c>
      <c r="N7" s="134">
        <v>4.57</v>
      </c>
      <c r="O7" s="136"/>
      <c r="P7" s="191">
        <f aca="true" t="shared" si="1" ref="P7:P12">MAX(I7:K7,M7:O7)</f>
        <v>4.66</v>
      </c>
      <c r="Q7" s="192">
        <f aca="true" t="shared" si="2" ref="Q7:Q12">P7*H7</f>
        <v>4.66</v>
      </c>
      <c r="R7" s="42" t="s">
        <v>36</v>
      </c>
    </row>
    <row r="8" spans="1:18" s="129" customFormat="1" ht="16.5" customHeight="1">
      <c r="A8" s="103">
        <v>2</v>
      </c>
      <c r="B8" s="104">
        <v>70</v>
      </c>
      <c r="C8" s="105" t="s">
        <v>135</v>
      </c>
      <c r="D8" s="106" t="s">
        <v>136</v>
      </c>
      <c r="E8" s="40" t="s">
        <v>137</v>
      </c>
      <c r="F8" s="40" t="s">
        <v>34</v>
      </c>
      <c r="G8" s="42" t="s">
        <v>35</v>
      </c>
      <c r="H8" s="132">
        <v>1</v>
      </c>
      <c r="I8" s="133">
        <v>3.81</v>
      </c>
      <c r="J8" s="134">
        <v>3.92</v>
      </c>
      <c r="K8" s="134">
        <v>3.61</v>
      </c>
      <c r="L8" s="135">
        <f t="shared" si="0"/>
        <v>2</v>
      </c>
      <c r="M8" s="134">
        <v>3.66</v>
      </c>
      <c r="N8" s="134">
        <v>3.96</v>
      </c>
      <c r="O8" s="136">
        <v>3.41</v>
      </c>
      <c r="P8" s="191">
        <f t="shared" si="1"/>
        <v>3.96</v>
      </c>
      <c r="Q8" s="192">
        <f t="shared" si="2"/>
        <v>3.96</v>
      </c>
      <c r="R8" s="42" t="s">
        <v>40</v>
      </c>
    </row>
    <row r="9" spans="1:18" s="129" customFormat="1" ht="16.5" customHeight="1">
      <c r="A9" s="103">
        <v>3</v>
      </c>
      <c r="B9" s="104">
        <v>65</v>
      </c>
      <c r="C9" s="105" t="s">
        <v>37</v>
      </c>
      <c r="D9" s="106" t="s">
        <v>38</v>
      </c>
      <c r="E9" s="40" t="s">
        <v>39</v>
      </c>
      <c r="F9" s="40" t="s">
        <v>34</v>
      </c>
      <c r="G9" s="42" t="s">
        <v>35</v>
      </c>
      <c r="H9" s="132">
        <v>1</v>
      </c>
      <c r="I9" s="133" t="s">
        <v>213</v>
      </c>
      <c r="J9" s="134">
        <v>3.9</v>
      </c>
      <c r="K9" s="134">
        <v>3.73</v>
      </c>
      <c r="L9" s="135">
        <f t="shared" si="0"/>
        <v>3</v>
      </c>
      <c r="M9" s="134">
        <v>3.61</v>
      </c>
      <c r="N9" s="134">
        <v>3.75</v>
      </c>
      <c r="O9" s="136"/>
      <c r="P9" s="191">
        <f t="shared" si="1"/>
        <v>3.9</v>
      </c>
      <c r="Q9" s="192">
        <f t="shared" si="2"/>
        <v>3.9</v>
      </c>
      <c r="R9" s="42" t="s">
        <v>40</v>
      </c>
    </row>
    <row r="10" spans="1:18" s="129" customFormat="1" ht="16.5" customHeight="1">
      <c r="A10" s="103">
        <v>4</v>
      </c>
      <c r="B10" s="104">
        <v>75</v>
      </c>
      <c r="C10" s="105" t="s">
        <v>109</v>
      </c>
      <c r="D10" s="106" t="s">
        <v>110</v>
      </c>
      <c r="E10" s="40" t="s">
        <v>111</v>
      </c>
      <c r="F10" s="40" t="s">
        <v>34</v>
      </c>
      <c r="G10" s="42" t="s">
        <v>35</v>
      </c>
      <c r="H10" s="132">
        <v>1</v>
      </c>
      <c r="I10" s="133" t="s">
        <v>213</v>
      </c>
      <c r="J10" s="134"/>
      <c r="K10" s="134">
        <v>3.53</v>
      </c>
      <c r="L10" s="135">
        <f t="shared" si="0"/>
        <v>4</v>
      </c>
      <c r="M10" s="134"/>
      <c r="N10" s="134"/>
      <c r="O10" s="136"/>
      <c r="P10" s="191">
        <f t="shared" si="1"/>
        <v>3.53</v>
      </c>
      <c r="Q10" s="192">
        <f t="shared" si="2"/>
        <v>3.53</v>
      </c>
      <c r="R10" s="42" t="s">
        <v>40</v>
      </c>
    </row>
    <row r="11" spans="1:18" s="129" customFormat="1" ht="16.5" customHeight="1">
      <c r="A11" s="103">
        <v>5</v>
      </c>
      <c r="B11" s="104">
        <v>52</v>
      </c>
      <c r="C11" s="105" t="s">
        <v>45</v>
      </c>
      <c r="D11" s="106" t="s">
        <v>46</v>
      </c>
      <c r="E11" s="40" t="s">
        <v>47</v>
      </c>
      <c r="F11" s="40" t="s">
        <v>48</v>
      </c>
      <c r="G11" s="42" t="s">
        <v>49</v>
      </c>
      <c r="H11" s="132">
        <v>1</v>
      </c>
      <c r="I11" s="133">
        <v>3.15</v>
      </c>
      <c r="J11" s="134"/>
      <c r="K11" s="134"/>
      <c r="L11" s="135">
        <f t="shared" si="0"/>
        <v>5</v>
      </c>
      <c r="M11" s="134"/>
      <c r="N11" s="134"/>
      <c r="O11" s="136"/>
      <c r="P11" s="191">
        <f t="shared" si="1"/>
        <v>3.15</v>
      </c>
      <c r="Q11" s="192">
        <f t="shared" si="2"/>
        <v>3.15</v>
      </c>
      <c r="R11" s="42" t="s">
        <v>50</v>
      </c>
    </row>
    <row r="12" spans="1:18" s="129" customFormat="1" ht="16.5" customHeight="1">
      <c r="A12" s="103">
        <v>6</v>
      </c>
      <c r="B12" s="104">
        <v>44</v>
      </c>
      <c r="C12" s="105" t="s">
        <v>119</v>
      </c>
      <c r="D12" s="106" t="s">
        <v>120</v>
      </c>
      <c r="E12" s="40" t="s">
        <v>121</v>
      </c>
      <c r="F12" s="40" t="s">
        <v>34</v>
      </c>
      <c r="G12" s="42" t="s">
        <v>29</v>
      </c>
      <c r="H12" s="132">
        <v>1</v>
      </c>
      <c r="I12" s="133">
        <v>2.91</v>
      </c>
      <c r="J12" s="134">
        <v>2.84</v>
      </c>
      <c r="K12" s="134"/>
      <c r="L12" s="135">
        <f t="shared" si="0"/>
        <v>6</v>
      </c>
      <c r="M12" s="134"/>
      <c r="N12" s="134"/>
      <c r="O12" s="136"/>
      <c r="P12" s="191">
        <f t="shared" si="1"/>
        <v>2.91</v>
      </c>
      <c r="Q12" s="192">
        <f t="shared" si="2"/>
        <v>2.91</v>
      </c>
      <c r="R12" s="42" t="s">
        <v>30</v>
      </c>
    </row>
    <row r="13" spans="1:18" s="129" customFormat="1" ht="16.5" customHeight="1">
      <c r="A13" s="103"/>
      <c r="B13" s="104">
        <v>72</v>
      </c>
      <c r="C13" s="105" t="s">
        <v>54</v>
      </c>
      <c r="D13" s="106" t="s">
        <v>55</v>
      </c>
      <c r="E13" s="40" t="s">
        <v>56</v>
      </c>
      <c r="F13" s="40" t="s">
        <v>34</v>
      </c>
      <c r="G13" s="42" t="s">
        <v>35</v>
      </c>
      <c r="H13" s="132">
        <v>1</v>
      </c>
      <c r="I13" s="133"/>
      <c r="J13" s="134"/>
      <c r="K13" s="134"/>
      <c r="L13" s="135" t="e">
        <f t="shared" si="0"/>
        <v>#VALUE!</v>
      </c>
      <c r="M13" s="134"/>
      <c r="N13" s="134"/>
      <c r="O13" s="136"/>
      <c r="P13" s="117" t="s">
        <v>62</v>
      </c>
      <c r="Q13" s="192"/>
      <c r="R13" s="42" t="s">
        <v>40</v>
      </c>
    </row>
    <row r="14" spans="1:18" s="129" customFormat="1" ht="16.5" customHeight="1">
      <c r="A14" s="103"/>
      <c r="B14" s="104">
        <v>81</v>
      </c>
      <c r="C14" s="105" t="s">
        <v>138</v>
      </c>
      <c r="D14" s="106" t="s">
        <v>139</v>
      </c>
      <c r="E14" s="40" t="s">
        <v>140</v>
      </c>
      <c r="F14" s="40" t="s">
        <v>60</v>
      </c>
      <c r="G14" s="42" t="s">
        <v>61</v>
      </c>
      <c r="H14" s="132">
        <v>1</v>
      </c>
      <c r="I14" s="133"/>
      <c r="J14" s="134"/>
      <c r="K14" s="134"/>
      <c r="L14" s="135" t="e">
        <f t="shared" si="0"/>
        <v>#VALUE!</v>
      </c>
      <c r="M14" s="134"/>
      <c r="N14" s="134"/>
      <c r="O14" s="136"/>
      <c r="P14" s="117" t="s">
        <v>62</v>
      </c>
      <c r="Q14" s="137"/>
      <c r="R14" s="42" t="s">
        <v>63</v>
      </c>
    </row>
    <row r="15" spans="1:18" s="129" customFormat="1" ht="16.5" customHeight="1">
      <c r="A15" s="103"/>
      <c r="B15" s="104">
        <v>82</v>
      </c>
      <c r="C15" s="105" t="s">
        <v>57</v>
      </c>
      <c r="D15" s="106" t="s">
        <v>58</v>
      </c>
      <c r="E15" s="40" t="s">
        <v>59</v>
      </c>
      <c r="F15" s="40" t="s">
        <v>60</v>
      </c>
      <c r="G15" s="42" t="s">
        <v>61</v>
      </c>
      <c r="H15" s="132">
        <v>1</v>
      </c>
      <c r="I15" s="133"/>
      <c r="J15" s="134"/>
      <c r="K15" s="134"/>
      <c r="L15" s="135" t="e">
        <f t="shared" si="0"/>
        <v>#VALUE!</v>
      </c>
      <c r="M15" s="134"/>
      <c r="N15" s="134"/>
      <c r="O15" s="136"/>
      <c r="P15" s="117" t="s">
        <v>62</v>
      </c>
      <c r="Q15" s="137"/>
      <c r="R15" s="42" t="s">
        <v>63</v>
      </c>
    </row>
    <row r="16" spans="1:18" s="129" customFormat="1" ht="16.5" customHeight="1">
      <c r="A16" s="118"/>
      <c r="B16" s="118"/>
      <c r="C16" s="119"/>
      <c r="D16" s="120"/>
      <c r="E16" s="121"/>
      <c r="F16" s="121"/>
      <c r="G16" s="122"/>
      <c r="H16" s="123"/>
      <c r="I16" s="124"/>
      <c r="J16" s="124"/>
      <c r="K16" s="124"/>
      <c r="L16" s="125"/>
      <c r="M16" s="124"/>
      <c r="N16" s="124"/>
      <c r="O16" s="124"/>
      <c r="P16" s="126"/>
      <c r="Q16" s="127"/>
      <c r="R16" s="122"/>
    </row>
    <row r="17" spans="1:18" s="129" customFormat="1" ht="16.5" customHeight="1">
      <c r="A17" s="118"/>
      <c r="B17" s="118"/>
      <c r="C17" s="119"/>
      <c r="D17" s="120"/>
      <c r="E17" s="121"/>
      <c r="F17" s="121"/>
      <c r="G17" s="122"/>
      <c r="H17" s="123"/>
      <c r="I17" s="124"/>
      <c r="J17" s="124"/>
      <c r="K17" s="124"/>
      <c r="L17" s="125"/>
      <c r="M17" s="124"/>
      <c r="N17" s="124"/>
      <c r="O17" s="124"/>
      <c r="P17" s="126"/>
      <c r="Q17" s="127"/>
      <c r="R17" s="122"/>
    </row>
    <row r="18" spans="1:18" s="129" customFormat="1" ht="16.5" customHeight="1">
      <c r="A18" s="118"/>
      <c r="B18" s="118"/>
      <c r="C18" s="119"/>
      <c r="D18" s="120"/>
      <c r="E18" s="121"/>
      <c r="F18" s="121"/>
      <c r="G18" s="122"/>
      <c r="H18" s="123"/>
      <c r="I18" s="124"/>
      <c r="J18" s="124"/>
      <c r="K18" s="124"/>
      <c r="L18" s="125"/>
      <c r="M18" s="124"/>
      <c r="N18" s="124"/>
      <c r="O18" s="124"/>
      <c r="P18" s="126"/>
      <c r="Q18" s="127"/>
      <c r="R18" s="122"/>
    </row>
    <row r="19" spans="1:18" s="129" customFormat="1" ht="16.5" customHeight="1">
      <c r="A19" s="118"/>
      <c r="B19" s="118"/>
      <c r="C19" s="119"/>
      <c r="D19" s="120"/>
      <c r="E19" s="121"/>
      <c r="F19" s="121"/>
      <c r="G19" s="122"/>
      <c r="H19" s="123"/>
      <c r="I19" s="124"/>
      <c r="J19" s="124"/>
      <c r="K19" s="124"/>
      <c r="L19" s="125"/>
      <c r="M19" s="124"/>
      <c r="N19" s="124"/>
      <c r="O19" s="124"/>
      <c r="P19" s="126"/>
      <c r="Q19" s="127"/>
      <c r="R19" s="122"/>
    </row>
    <row r="20" spans="1:18" s="129" customFormat="1" ht="16.5" customHeight="1">
      <c r="A20" s="118"/>
      <c r="B20" s="118"/>
      <c r="C20" s="119"/>
      <c r="D20" s="120"/>
      <c r="E20" s="121"/>
      <c r="F20" s="121"/>
      <c r="G20" s="122"/>
      <c r="H20" s="123"/>
      <c r="I20" s="124"/>
      <c r="J20" s="124"/>
      <c r="K20" s="124"/>
      <c r="L20" s="125"/>
      <c r="M20" s="124"/>
      <c r="N20" s="124"/>
      <c r="O20" s="124"/>
      <c r="P20" s="126"/>
      <c r="Q20" s="127"/>
      <c r="R20" s="122"/>
    </row>
    <row r="21" spans="1:18" s="129" customFormat="1" ht="16.5" customHeight="1">
      <c r="A21" s="118"/>
      <c r="B21" s="118"/>
      <c r="C21" s="119"/>
      <c r="D21" s="120"/>
      <c r="E21" s="121"/>
      <c r="F21" s="121"/>
      <c r="G21" s="122"/>
      <c r="H21" s="123"/>
      <c r="I21" s="124"/>
      <c r="J21" s="124"/>
      <c r="K21" s="124"/>
      <c r="L21" s="125"/>
      <c r="M21" s="124"/>
      <c r="N21" s="124"/>
      <c r="O21" s="124"/>
      <c r="P21" s="126"/>
      <c r="Q21" s="127"/>
      <c r="R21" s="122"/>
    </row>
    <row r="22" spans="1:18" s="129" customFormat="1" ht="16.5" customHeight="1">
      <c r="A22" s="118"/>
      <c r="B22" s="118"/>
      <c r="C22" s="119"/>
      <c r="D22" s="120"/>
      <c r="E22" s="121"/>
      <c r="F22" s="121"/>
      <c r="G22" s="122"/>
      <c r="H22" s="123"/>
      <c r="I22" s="124"/>
      <c r="J22" s="124"/>
      <c r="K22" s="124"/>
      <c r="L22" s="125"/>
      <c r="M22" s="124"/>
      <c r="N22" s="124"/>
      <c r="O22" s="124"/>
      <c r="P22" s="126"/>
      <c r="Q22" s="127"/>
      <c r="R22" s="122"/>
    </row>
    <row r="23" spans="1:18" s="129" customFormat="1" ht="16.5" customHeight="1">
      <c r="A23" s="118"/>
      <c r="B23" s="118"/>
      <c r="C23" s="119"/>
      <c r="D23" s="120"/>
      <c r="E23" s="121"/>
      <c r="F23" s="121"/>
      <c r="G23" s="122"/>
      <c r="H23" s="123"/>
      <c r="I23" s="124"/>
      <c r="J23" s="124"/>
      <c r="K23" s="124"/>
      <c r="L23" s="125"/>
      <c r="M23" s="124"/>
      <c r="N23" s="124"/>
      <c r="O23" s="124"/>
      <c r="P23" s="126"/>
      <c r="Q23" s="127"/>
      <c r="R23" s="122"/>
    </row>
    <row r="24" spans="1:18" s="129" customFormat="1" ht="16.5" customHeight="1">
      <c r="A24" s="118"/>
      <c r="B24" s="118"/>
      <c r="C24" s="119"/>
      <c r="D24" s="120"/>
      <c r="E24" s="121"/>
      <c r="F24" s="121"/>
      <c r="G24" s="122"/>
      <c r="H24" s="123"/>
      <c r="I24" s="124"/>
      <c r="J24" s="124"/>
      <c r="K24" s="124"/>
      <c r="L24" s="125"/>
      <c r="M24" s="124"/>
      <c r="N24" s="124"/>
      <c r="O24" s="124"/>
      <c r="P24" s="126"/>
      <c r="Q24" s="127"/>
      <c r="R24" s="122"/>
    </row>
    <row r="25" spans="1:18" s="129" customFormat="1" ht="16.5" customHeight="1">
      <c r="A25" s="118"/>
      <c r="B25" s="118"/>
      <c r="C25" s="119"/>
      <c r="D25" s="120"/>
      <c r="E25" s="121"/>
      <c r="F25" s="121"/>
      <c r="G25" s="122"/>
      <c r="H25" s="123"/>
      <c r="I25" s="124"/>
      <c r="J25" s="124"/>
      <c r="K25" s="124"/>
      <c r="L25" s="125"/>
      <c r="M25" s="124"/>
      <c r="N25" s="124"/>
      <c r="O25" s="124"/>
      <c r="P25" s="126"/>
      <c r="Q25" s="127"/>
      <c r="R25" s="122"/>
    </row>
    <row r="26" spans="1:18" s="129" customFormat="1" ht="16.5" customHeight="1">
      <c r="A26" s="118"/>
      <c r="B26" s="118"/>
      <c r="C26" s="119"/>
      <c r="D26" s="120"/>
      <c r="E26" s="121"/>
      <c r="F26" s="121"/>
      <c r="G26" s="122"/>
      <c r="H26" s="123"/>
      <c r="I26" s="124"/>
      <c r="J26" s="124"/>
      <c r="K26" s="124"/>
      <c r="L26" s="125"/>
      <c r="M26" s="124"/>
      <c r="N26" s="124"/>
      <c r="O26" s="124"/>
      <c r="P26" s="126"/>
      <c r="Q26" s="127"/>
      <c r="R26" s="122"/>
    </row>
    <row r="27" spans="1:18" s="129" customFormat="1" ht="16.5" customHeight="1">
      <c r="A27" s="118"/>
      <c r="B27" s="118"/>
      <c r="C27" s="119"/>
      <c r="D27" s="120"/>
      <c r="E27" s="121"/>
      <c r="F27" s="121"/>
      <c r="G27" s="122"/>
      <c r="H27" s="123"/>
      <c r="I27" s="124"/>
      <c r="J27" s="124"/>
      <c r="K27" s="124"/>
      <c r="L27" s="125"/>
      <c r="M27" s="124"/>
      <c r="N27" s="124"/>
      <c r="O27" s="124"/>
      <c r="P27" s="126"/>
      <c r="Q27" s="127"/>
      <c r="R27" s="122"/>
    </row>
    <row r="28" spans="1:18" s="129" customFormat="1" ht="16.5" customHeight="1">
      <c r="A28" s="118"/>
      <c r="B28" s="118"/>
      <c r="C28" s="119"/>
      <c r="D28" s="120"/>
      <c r="E28" s="121"/>
      <c r="F28" s="121"/>
      <c r="G28" s="122"/>
      <c r="H28" s="123"/>
      <c r="I28" s="124"/>
      <c r="J28" s="124"/>
      <c r="K28" s="124"/>
      <c r="L28" s="125"/>
      <c r="M28" s="124"/>
      <c r="N28" s="124"/>
      <c r="O28" s="124"/>
      <c r="P28" s="126"/>
      <c r="Q28" s="127"/>
      <c r="R28" s="122"/>
    </row>
    <row r="29" spans="1:18" s="129" customFormat="1" ht="16.5" customHeight="1">
      <c r="A29" s="118"/>
      <c r="B29" s="118"/>
      <c r="C29" s="119"/>
      <c r="D29" s="120"/>
      <c r="E29" s="121"/>
      <c r="F29" s="121"/>
      <c r="G29" s="122"/>
      <c r="H29" s="123"/>
      <c r="I29" s="124"/>
      <c r="J29" s="124"/>
      <c r="K29" s="124"/>
      <c r="L29" s="125"/>
      <c r="M29" s="124"/>
      <c r="N29" s="124"/>
      <c r="O29" s="124"/>
      <c r="P29" s="126"/>
      <c r="Q29" s="127"/>
      <c r="R29" s="122"/>
    </row>
    <row r="30" spans="1:18" s="129" customFormat="1" ht="16.5" customHeight="1">
      <c r="A30" s="118"/>
      <c r="B30" s="118"/>
      <c r="C30" s="119"/>
      <c r="D30" s="120"/>
      <c r="E30" s="121"/>
      <c r="F30" s="121"/>
      <c r="G30" s="122"/>
      <c r="H30" s="123"/>
      <c r="I30" s="124"/>
      <c r="J30" s="124"/>
      <c r="K30" s="124"/>
      <c r="L30" s="125"/>
      <c r="M30" s="124"/>
      <c r="N30" s="124"/>
      <c r="O30" s="124"/>
      <c r="P30" s="126"/>
      <c r="Q30" s="127"/>
      <c r="R30" s="122"/>
    </row>
    <row r="31" spans="1:18" s="129" customFormat="1" ht="16.5" customHeight="1">
      <c r="A31" s="118"/>
      <c r="B31" s="118"/>
      <c r="C31" s="119"/>
      <c r="D31" s="120"/>
      <c r="E31" s="121"/>
      <c r="F31" s="121"/>
      <c r="G31" s="122"/>
      <c r="H31" s="123"/>
      <c r="I31" s="124"/>
      <c r="J31" s="124"/>
      <c r="K31" s="124"/>
      <c r="L31" s="125"/>
      <c r="M31" s="124"/>
      <c r="N31" s="124"/>
      <c r="O31" s="124"/>
      <c r="P31" s="126"/>
      <c r="Q31" s="127"/>
      <c r="R31" s="122"/>
    </row>
    <row r="32" spans="1:18" s="129" customFormat="1" ht="16.5" customHeight="1">
      <c r="A32" s="118"/>
      <c r="B32" s="118"/>
      <c r="C32" s="119"/>
      <c r="D32" s="120"/>
      <c r="E32" s="121"/>
      <c r="F32" s="121"/>
      <c r="G32" s="122"/>
      <c r="H32" s="123"/>
      <c r="I32" s="124"/>
      <c r="J32" s="124"/>
      <c r="K32" s="124"/>
      <c r="L32" s="125"/>
      <c r="M32" s="124"/>
      <c r="N32" s="124"/>
      <c r="O32" s="124"/>
      <c r="P32" s="126"/>
      <c r="Q32" s="127"/>
      <c r="R32" s="122"/>
    </row>
    <row r="33" spans="1:18" s="129" customFormat="1" ht="16.5" customHeight="1">
      <c r="A33" s="118"/>
      <c r="B33" s="118"/>
      <c r="C33" s="119"/>
      <c r="D33" s="120"/>
      <c r="E33" s="121"/>
      <c r="F33" s="121"/>
      <c r="G33" s="122"/>
      <c r="H33" s="122"/>
      <c r="I33" s="124"/>
      <c r="J33" s="124"/>
      <c r="K33" s="124"/>
      <c r="L33" s="124"/>
      <c r="M33" s="124"/>
      <c r="N33" s="124"/>
      <c r="O33" s="124"/>
      <c r="P33" s="138"/>
      <c r="Q33" s="138"/>
      <c r="R33" s="122"/>
    </row>
    <row r="34" spans="3:18" s="78" customFormat="1" ht="18.75" customHeight="1">
      <c r="C34" s="14" t="s">
        <v>9</v>
      </c>
      <c r="D34" s="79"/>
      <c r="E34" s="80"/>
      <c r="F34" s="80"/>
      <c r="R34" s="17" t="s">
        <v>10</v>
      </c>
    </row>
    <row r="35" spans="3:40" s="78" customFormat="1" ht="18.75" customHeight="1">
      <c r="C35" s="14" t="s">
        <v>11</v>
      </c>
      <c r="D35" s="79"/>
      <c r="E35" s="80"/>
      <c r="F35" s="80"/>
      <c r="R35" s="18" t="s">
        <v>3</v>
      </c>
      <c r="AN35" s="81"/>
    </row>
    <row r="37" ht="9.75" customHeight="1"/>
    <row r="38" spans="1:8" s="83" customFormat="1" ht="16.5" thickBot="1">
      <c r="A38" s="82" t="s">
        <v>214</v>
      </c>
      <c r="B38" s="82"/>
      <c r="D38" s="84"/>
      <c r="G38" s="85"/>
      <c r="H38" s="85"/>
    </row>
    <row r="39" spans="7:17" ht="13.5" thickBot="1">
      <c r="G39" s="88"/>
      <c r="H39" s="88"/>
      <c r="I39" s="188" t="s">
        <v>158</v>
      </c>
      <c r="J39" s="189"/>
      <c r="K39" s="189"/>
      <c r="L39" s="189"/>
      <c r="M39" s="189"/>
      <c r="N39" s="189"/>
      <c r="O39" s="190"/>
      <c r="P39" s="85"/>
      <c r="Q39" s="85"/>
    </row>
    <row r="40" spans="1:18" s="102" customFormat="1" ht="17.25" customHeight="1" thickBot="1">
      <c r="A40" s="89" t="s">
        <v>13</v>
      </c>
      <c r="B40" s="90"/>
      <c r="C40" s="91" t="s">
        <v>14</v>
      </c>
      <c r="D40" s="92" t="s">
        <v>15</v>
      </c>
      <c r="E40" s="93" t="s">
        <v>16</v>
      </c>
      <c r="F40" s="93" t="s">
        <v>17</v>
      </c>
      <c r="G40" s="94" t="s">
        <v>18</v>
      </c>
      <c r="H40" s="95" t="s">
        <v>159</v>
      </c>
      <c r="I40" s="96">
        <v>1</v>
      </c>
      <c r="J40" s="97">
        <v>2</v>
      </c>
      <c r="K40" s="97">
        <v>3</v>
      </c>
      <c r="L40" s="97" t="s">
        <v>179</v>
      </c>
      <c r="M40" s="97">
        <v>4</v>
      </c>
      <c r="N40" s="97">
        <v>5</v>
      </c>
      <c r="O40" s="98">
        <v>6</v>
      </c>
      <c r="P40" s="99" t="s">
        <v>103</v>
      </c>
      <c r="Q40" s="100" t="s">
        <v>104</v>
      </c>
      <c r="R40" s="101" t="s">
        <v>24</v>
      </c>
    </row>
    <row r="41" spans="1:18" s="129" customFormat="1" ht="16.5" customHeight="1">
      <c r="A41" s="103">
        <v>1</v>
      </c>
      <c r="B41" s="104">
        <v>78</v>
      </c>
      <c r="C41" s="105" t="s">
        <v>73</v>
      </c>
      <c r="D41" s="106" t="s">
        <v>74</v>
      </c>
      <c r="E41" s="40" t="s">
        <v>75</v>
      </c>
      <c r="F41" s="40" t="s">
        <v>60</v>
      </c>
      <c r="G41" s="42" t="s">
        <v>76</v>
      </c>
      <c r="H41" s="132">
        <v>1</v>
      </c>
      <c r="I41" s="133">
        <v>5.39</v>
      </c>
      <c r="J41" s="134">
        <v>5.58</v>
      </c>
      <c r="K41" s="134"/>
      <c r="L41" s="135">
        <f aca="true" t="shared" si="3" ref="L41:L56">RANK(Q41,Q$41:Q$51)</f>
        <v>1</v>
      </c>
      <c r="M41" s="134">
        <v>5.91</v>
      </c>
      <c r="N41" s="134"/>
      <c r="O41" s="136">
        <v>5.74</v>
      </c>
      <c r="P41" s="191">
        <f aca="true" t="shared" si="4" ref="P41:P51">MAX(I41:K41,M41:O41)</f>
        <v>5.91</v>
      </c>
      <c r="Q41" s="192">
        <f aca="true" t="shared" si="5" ref="Q41:Q51">P41*H41</f>
        <v>5.91</v>
      </c>
      <c r="R41" s="42" t="s">
        <v>63</v>
      </c>
    </row>
    <row r="42" spans="1:18" s="129" customFormat="1" ht="16.5" customHeight="1">
      <c r="A42" s="103">
        <v>2</v>
      </c>
      <c r="B42" s="104">
        <v>64</v>
      </c>
      <c r="C42" s="105" t="s">
        <v>142</v>
      </c>
      <c r="D42" s="106" t="s">
        <v>143</v>
      </c>
      <c r="E42" s="40" t="s">
        <v>144</v>
      </c>
      <c r="F42" s="40" t="s">
        <v>48</v>
      </c>
      <c r="G42" s="42" t="s">
        <v>35</v>
      </c>
      <c r="H42" s="132">
        <v>1</v>
      </c>
      <c r="I42" s="133">
        <v>5.54</v>
      </c>
      <c r="J42" s="134">
        <v>5.8</v>
      </c>
      <c r="K42" s="134"/>
      <c r="L42" s="135">
        <f t="shared" si="3"/>
        <v>2</v>
      </c>
      <c r="M42" s="134">
        <v>5.47</v>
      </c>
      <c r="N42" s="134"/>
      <c r="O42" s="136">
        <v>5.3</v>
      </c>
      <c r="P42" s="191">
        <f t="shared" si="4"/>
        <v>5.8</v>
      </c>
      <c r="Q42" s="192">
        <f t="shared" si="5"/>
        <v>5.8</v>
      </c>
      <c r="R42" s="42" t="s">
        <v>40</v>
      </c>
    </row>
    <row r="43" spans="1:18" s="129" customFormat="1" ht="16.5" customHeight="1">
      <c r="A43" s="103">
        <v>3</v>
      </c>
      <c r="B43" s="104">
        <v>91</v>
      </c>
      <c r="C43" s="105" t="s">
        <v>68</v>
      </c>
      <c r="D43" s="106" t="s">
        <v>69</v>
      </c>
      <c r="E43" s="40" t="s">
        <v>70</v>
      </c>
      <c r="F43" s="40" t="s">
        <v>60</v>
      </c>
      <c r="G43" s="42" t="s">
        <v>216</v>
      </c>
      <c r="H43" s="132">
        <v>1</v>
      </c>
      <c r="I43" s="133">
        <v>5.54</v>
      </c>
      <c r="J43" s="134">
        <v>5.42</v>
      </c>
      <c r="K43" s="134">
        <v>4.94</v>
      </c>
      <c r="L43" s="135">
        <f t="shared" si="3"/>
        <v>3</v>
      </c>
      <c r="M43" s="134">
        <v>5.09</v>
      </c>
      <c r="N43" s="134">
        <v>5.68</v>
      </c>
      <c r="O43" s="136" t="s">
        <v>213</v>
      </c>
      <c r="P43" s="191">
        <f t="shared" si="4"/>
        <v>5.68</v>
      </c>
      <c r="Q43" s="192">
        <f t="shared" si="5"/>
        <v>5.68</v>
      </c>
      <c r="R43" s="42" t="s">
        <v>72</v>
      </c>
    </row>
    <row r="44" spans="1:18" s="129" customFormat="1" ht="16.5" customHeight="1">
      <c r="A44" s="103">
        <v>4</v>
      </c>
      <c r="B44" s="104">
        <v>62</v>
      </c>
      <c r="C44" s="105" t="s">
        <v>148</v>
      </c>
      <c r="D44" s="106" t="s">
        <v>149</v>
      </c>
      <c r="E44" s="40" t="s">
        <v>150</v>
      </c>
      <c r="F44" s="40" t="s">
        <v>34</v>
      </c>
      <c r="G44" s="42" t="s">
        <v>35</v>
      </c>
      <c r="H44" s="132">
        <v>1</v>
      </c>
      <c r="I44" s="133">
        <v>5.3</v>
      </c>
      <c r="J44" s="134">
        <v>5.36</v>
      </c>
      <c r="K44" s="134"/>
      <c r="L44" s="135">
        <f t="shared" si="3"/>
        <v>4</v>
      </c>
      <c r="M44" s="134">
        <v>5.24</v>
      </c>
      <c r="N44" s="134">
        <v>5.54</v>
      </c>
      <c r="O44" s="136">
        <v>5.55</v>
      </c>
      <c r="P44" s="191">
        <f t="shared" si="4"/>
        <v>5.55</v>
      </c>
      <c r="Q44" s="192">
        <f t="shared" si="5"/>
        <v>5.55</v>
      </c>
      <c r="R44" s="42" t="s">
        <v>40</v>
      </c>
    </row>
    <row r="45" spans="1:18" s="129" customFormat="1" ht="16.5" customHeight="1">
      <c r="A45" s="103">
        <v>5</v>
      </c>
      <c r="B45" s="104">
        <v>76</v>
      </c>
      <c r="C45" s="105" t="s">
        <v>194</v>
      </c>
      <c r="D45" s="106" t="s">
        <v>195</v>
      </c>
      <c r="E45" s="40" t="s">
        <v>196</v>
      </c>
      <c r="F45" s="40" t="s">
        <v>60</v>
      </c>
      <c r="G45" s="42" t="s">
        <v>76</v>
      </c>
      <c r="H45" s="132">
        <v>1</v>
      </c>
      <c r="I45" s="133">
        <v>5.03</v>
      </c>
      <c r="J45" s="134"/>
      <c r="K45" s="134">
        <v>5.06</v>
      </c>
      <c r="L45" s="135">
        <f t="shared" si="3"/>
        <v>5</v>
      </c>
      <c r="M45" s="134">
        <v>4.87</v>
      </c>
      <c r="N45" s="134">
        <v>4.68</v>
      </c>
      <c r="O45" s="136" t="s">
        <v>213</v>
      </c>
      <c r="P45" s="191">
        <f t="shared" si="4"/>
        <v>5.06</v>
      </c>
      <c r="Q45" s="192">
        <f t="shared" si="5"/>
        <v>5.06</v>
      </c>
      <c r="R45" s="42" t="s">
        <v>63</v>
      </c>
    </row>
    <row r="46" spans="1:18" s="129" customFormat="1" ht="16.5" customHeight="1">
      <c r="A46" s="103">
        <v>6</v>
      </c>
      <c r="B46" s="104">
        <v>88</v>
      </c>
      <c r="C46" s="105" t="s">
        <v>77</v>
      </c>
      <c r="D46" s="106" t="s">
        <v>215</v>
      </c>
      <c r="E46" s="40" t="s">
        <v>79</v>
      </c>
      <c r="F46" s="40" t="s">
        <v>60</v>
      </c>
      <c r="G46" s="42" t="s">
        <v>71</v>
      </c>
      <c r="H46" s="132">
        <v>1</v>
      </c>
      <c r="I46" s="133">
        <v>4.52</v>
      </c>
      <c r="J46" s="134">
        <v>4.59</v>
      </c>
      <c r="K46" s="134">
        <v>4.45</v>
      </c>
      <c r="L46" s="135">
        <f t="shared" si="3"/>
        <v>6</v>
      </c>
      <c r="M46" s="134">
        <v>4.68</v>
      </c>
      <c r="N46" s="134">
        <v>4.79</v>
      </c>
      <c r="O46" s="136">
        <v>4.94</v>
      </c>
      <c r="P46" s="191">
        <f t="shared" si="4"/>
        <v>4.94</v>
      </c>
      <c r="Q46" s="192">
        <f t="shared" si="5"/>
        <v>4.94</v>
      </c>
      <c r="R46" s="42" t="s">
        <v>63</v>
      </c>
    </row>
    <row r="47" spans="1:18" s="129" customFormat="1" ht="16.5" customHeight="1">
      <c r="A47" s="103">
        <v>7</v>
      </c>
      <c r="B47" s="104">
        <v>45</v>
      </c>
      <c r="C47" s="105" t="s">
        <v>86</v>
      </c>
      <c r="D47" s="106" t="s">
        <v>87</v>
      </c>
      <c r="E47" s="40" t="s">
        <v>88</v>
      </c>
      <c r="F47" s="40" t="s">
        <v>89</v>
      </c>
      <c r="G47" s="42" t="s">
        <v>29</v>
      </c>
      <c r="H47" s="132">
        <v>1</v>
      </c>
      <c r="I47" s="133">
        <v>4.66</v>
      </c>
      <c r="J47" s="134">
        <v>4.48</v>
      </c>
      <c r="K47" s="134">
        <v>3.78</v>
      </c>
      <c r="L47" s="135">
        <f t="shared" si="3"/>
        <v>7</v>
      </c>
      <c r="M47" s="134"/>
      <c r="N47" s="134"/>
      <c r="O47" s="136"/>
      <c r="P47" s="191">
        <f t="shared" si="4"/>
        <v>4.66</v>
      </c>
      <c r="Q47" s="192">
        <f t="shared" si="5"/>
        <v>4.66</v>
      </c>
      <c r="R47" s="42" t="s">
        <v>30</v>
      </c>
    </row>
    <row r="48" spans="1:18" s="129" customFormat="1" ht="16.5" customHeight="1">
      <c r="A48" s="103">
        <v>8</v>
      </c>
      <c r="B48" s="104">
        <v>89</v>
      </c>
      <c r="C48" s="105" t="s">
        <v>145</v>
      </c>
      <c r="D48" s="106" t="s">
        <v>146</v>
      </c>
      <c r="E48" s="40" t="s">
        <v>147</v>
      </c>
      <c r="F48" s="40" t="s">
        <v>34</v>
      </c>
      <c r="G48" s="42" t="s">
        <v>217</v>
      </c>
      <c r="H48" s="132">
        <v>1</v>
      </c>
      <c r="I48" s="133">
        <v>4.51</v>
      </c>
      <c r="J48" s="134"/>
      <c r="K48" s="134"/>
      <c r="L48" s="135">
        <f t="shared" si="3"/>
        <v>8</v>
      </c>
      <c r="M48" s="134"/>
      <c r="N48" s="134"/>
      <c r="O48" s="136"/>
      <c r="P48" s="191">
        <f t="shared" si="4"/>
        <v>4.51</v>
      </c>
      <c r="Q48" s="192">
        <f t="shared" si="5"/>
        <v>4.51</v>
      </c>
      <c r="R48" s="42" t="s">
        <v>63</v>
      </c>
    </row>
    <row r="49" spans="1:18" s="129" customFormat="1" ht="16.5" customHeight="1">
      <c r="A49" s="103">
        <v>9</v>
      </c>
      <c r="B49" s="104">
        <v>84</v>
      </c>
      <c r="C49" s="105" t="s">
        <v>200</v>
      </c>
      <c r="D49" s="106" t="s">
        <v>201</v>
      </c>
      <c r="E49" s="40" t="s">
        <v>202</v>
      </c>
      <c r="F49" s="40" t="s">
        <v>60</v>
      </c>
      <c r="G49" s="42" t="s">
        <v>61</v>
      </c>
      <c r="H49" s="132">
        <v>1</v>
      </c>
      <c r="I49" s="133">
        <v>4.4</v>
      </c>
      <c r="J49" s="134"/>
      <c r="K49" s="134"/>
      <c r="L49" s="135">
        <f t="shared" si="3"/>
        <v>9</v>
      </c>
      <c r="M49" s="134"/>
      <c r="N49" s="134"/>
      <c r="O49" s="136"/>
      <c r="P49" s="191">
        <f t="shared" si="4"/>
        <v>4.4</v>
      </c>
      <c r="Q49" s="192">
        <f t="shared" si="5"/>
        <v>4.4</v>
      </c>
      <c r="R49" s="42" t="s">
        <v>63</v>
      </c>
    </row>
    <row r="50" spans="1:18" s="129" customFormat="1" ht="16.5" customHeight="1">
      <c r="A50" s="103">
        <v>10</v>
      </c>
      <c r="B50" s="104">
        <v>73</v>
      </c>
      <c r="C50" s="105" t="s">
        <v>83</v>
      </c>
      <c r="D50" s="106" t="s">
        <v>84</v>
      </c>
      <c r="E50" s="40" t="s">
        <v>85</v>
      </c>
      <c r="F50" s="40" t="s">
        <v>44</v>
      </c>
      <c r="G50" s="42" t="s">
        <v>35</v>
      </c>
      <c r="H50" s="132">
        <v>1.1</v>
      </c>
      <c r="I50" s="133" t="s">
        <v>213</v>
      </c>
      <c r="J50" s="134">
        <v>3.95</v>
      </c>
      <c r="K50" s="134">
        <v>3.79</v>
      </c>
      <c r="L50" s="135">
        <f t="shared" si="3"/>
        <v>10</v>
      </c>
      <c r="M50" s="134"/>
      <c r="N50" s="134"/>
      <c r="O50" s="136"/>
      <c r="P50" s="191">
        <f t="shared" si="4"/>
        <v>3.95</v>
      </c>
      <c r="Q50" s="192">
        <f t="shared" si="5"/>
        <v>4.345000000000001</v>
      </c>
      <c r="R50" s="42" t="s">
        <v>40</v>
      </c>
    </row>
    <row r="51" spans="1:18" s="129" customFormat="1" ht="16.5" customHeight="1">
      <c r="A51" s="103">
        <v>11</v>
      </c>
      <c r="B51" s="104">
        <v>86</v>
      </c>
      <c r="C51" s="105" t="s">
        <v>80</v>
      </c>
      <c r="D51" s="106" t="s">
        <v>81</v>
      </c>
      <c r="E51" s="40" t="s">
        <v>82</v>
      </c>
      <c r="F51" s="40" t="s">
        <v>60</v>
      </c>
      <c r="G51" s="42" t="s">
        <v>217</v>
      </c>
      <c r="H51" s="132">
        <v>1</v>
      </c>
      <c r="I51" s="133">
        <v>4.22</v>
      </c>
      <c r="J51" s="134">
        <v>3.98</v>
      </c>
      <c r="K51" s="134">
        <v>4.03</v>
      </c>
      <c r="L51" s="135">
        <f t="shared" si="3"/>
        <v>11</v>
      </c>
      <c r="M51" s="134"/>
      <c r="N51" s="134"/>
      <c r="O51" s="136"/>
      <c r="P51" s="191">
        <f t="shared" si="4"/>
        <v>4.22</v>
      </c>
      <c r="Q51" s="192">
        <f t="shared" si="5"/>
        <v>4.22</v>
      </c>
      <c r="R51" s="42" t="s">
        <v>72</v>
      </c>
    </row>
    <row r="52" spans="1:18" s="129" customFormat="1" ht="16.5" customHeight="1">
      <c r="A52" s="103"/>
      <c r="B52" s="104">
        <v>87</v>
      </c>
      <c r="C52" s="105" t="s">
        <v>93</v>
      </c>
      <c r="D52" s="106" t="s">
        <v>94</v>
      </c>
      <c r="E52" s="40" t="s">
        <v>95</v>
      </c>
      <c r="F52" s="40" t="s">
        <v>60</v>
      </c>
      <c r="G52" s="42" t="s">
        <v>71</v>
      </c>
      <c r="H52" s="132">
        <v>1</v>
      </c>
      <c r="I52" s="133"/>
      <c r="J52" s="134"/>
      <c r="K52" s="134"/>
      <c r="L52" s="135" t="e">
        <f t="shared" si="3"/>
        <v>#N/A</v>
      </c>
      <c r="M52" s="134"/>
      <c r="N52" s="134"/>
      <c r="O52" s="136"/>
      <c r="P52" s="117" t="s">
        <v>62</v>
      </c>
      <c r="Q52" s="113"/>
      <c r="R52" s="42" t="s">
        <v>63</v>
      </c>
    </row>
    <row r="53" spans="1:18" s="129" customFormat="1" ht="16.5" customHeight="1">
      <c r="A53" s="103"/>
      <c r="B53" s="104">
        <v>69</v>
      </c>
      <c r="C53" s="105" t="s">
        <v>126</v>
      </c>
      <c r="D53" s="106" t="s">
        <v>127</v>
      </c>
      <c r="E53" s="40" t="s">
        <v>128</v>
      </c>
      <c r="F53" s="40" t="s">
        <v>34</v>
      </c>
      <c r="G53" s="42" t="s">
        <v>35</v>
      </c>
      <c r="H53" s="132">
        <v>1</v>
      </c>
      <c r="I53" s="133"/>
      <c r="J53" s="134"/>
      <c r="K53" s="134"/>
      <c r="L53" s="135" t="e">
        <f t="shared" si="3"/>
        <v>#N/A</v>
      </c>
      <c r="M53" s="134"/>
      <c r="N53" s="134"/>
      <c r="O53" s="136"/>
      <c r="P53" s="117" t="s">
        <v>62</v>
      </c>
      <c r="Q53" s="113"/>
      <c r="R53" s="42" t="s">
        <v>40</v>
      </c>
    </row>
    <row r="54" spans="1:18" s="129" customFormat="1" ht="16.5" customHeight="1">
      <c r="A54" s="103"/>
      <c r="B54" s="104">
        <v>50</v>
      </c>
      <c r="C54" s="105" t="s">
        <v>197</v>
      </c>
      <c r="D54" s="106" t="s">
        <v>198</v>
      </c>
      <c r="E54" s="40" t="s">
        <v>199</v>
      </c>
      <c r="F54" s="40" t="s">
        <v>89</v>
      </c>
      <c r="G54" s="42" t="s">
        <v>49</v>
      </c>
      <c r="H54" s="132">
        <v>1</v>
      </c>
      <c r="I54" s="133"/>
      <c r="J54" s="134"/>
      <c r="K54" s="134"/>
      <c r="L54" s="135" t="e">
        <f t="shared" si="3"/>
        <v>#N/A</v>
      </c>
      <c r="M54" s="134"/>
      <c r="N54" s="134"/>
      <c r="O54" s="136"/>
      <c r="P54" s="117" t="s">
        <v>62</v>
      </c>
      <c r="Q54" s="113"/>
      <c r="R54" s="42" t="s">
        <v>50</v>
      </c>
    </row>
    <row r="55" spans="1:18" s="129" customFormat="1" ht="16.5" customHeight="1">
      <c r="A55" s="103"/>
      <c r="B55" s="104">
        <v>68</v>
      </c>
      <c r="C55" s="105" t="s">
        <v>90</v>
      </c>
      <c r="D55" s="106" t="s">
        <v>91</v>
      </c>
      <c r="E55" s="40" t="s">
        <v>92</v>
      </c>
      <c r="F55" s="40" t="s">
        <v>48</v>
      </c>
      <c r="G55" s="42" t="s">
        <v>35</v>
      </c>
      <c r="H55" s="132">
        <v>1</v>
      </c>
      <c r="I55" s="133"/>
      <c r="J55" s="134"/>
      <c r="K55" s="134"/>
      <c r="L55" s="135" t="e">
        <f t="shared" si="3"/>
        <v>#N/A</v>
      </c>
      <c r="M55" s="134"/>
      <c r="N55" s="134"/>
      <c r="O55" s="136"/>
      <c r="P55" s="117" t="s">
        <v>62</v>
      </c>
      <c r="Q55" s="113"/>
      <c r="R55" s="42" t="s">
        <v>40</v>
      </c>
    </row>
    <row r="56" spans="1:18" s="129" customFormat="1" ht="16.5" customHeight="1">
      <c r="A56" s="103"/>
      <c r="B56" s="104">
        <v>51</v>
      </c>
      <c r="C56" s="105" t="s">
        <v>73</v>
      </c>
      <c r="D56" s="106" t="s">
        <v>96</v>
      </c>
      <c r="E56" s="40" t="s">
        <v>97</v>
      </c>
      <c r="F56" s="40" t="s">
        <v>48</v>
      </c>
      <c r="G56" s="42" t="s">
        <v>49</v>
      </c>
      <c r="H56" s="132">
        <v>1</v>
      </c>
      <c r="I56" s="133"/>
      <c r="J56" s="134"/>
      <c r="K56" s="134"/>
      <c r="L56" s="135" t="e">
        <f t="shared" si="3"/>
        <v>#N/A</v>
      </c>
      <c r="M56" s="134"/>
      <c r="N56" s="134"/>
      <c r="O56" s="136"/>
      <c r="P56" s="117" t="s">
        <v>62</v>
      </c>
      <c r="Q56" s="113"/>
      <c r="R56" s="42" t="s">
        <v>50</v>
      </c>
    </row>
  </sheetData>
  <mergeCells count="2">
    <mergeCell ref="I5:O5"/>
    <mergeCell ref="I39:O39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buliuolis</dc:creator>
  <cp:keywords/>
  <dc:description/>
  <cp:lastModifiedBy>Alfonsas</cp:lastModifiedBy>
  <cp:lastPrinted>2010-03-08T14:52:27Z</cp:lastPrinted>
  <dcterms:created xsi:type="dcterms:W3CDTF">2010-03-06T17:29:34Z</dcterms:created>
  <dcterms:modified xsi:type="dcterms:W3CDTF">2010-03-08T14:55:55Z</dcterms:modified>
  <cp:category/>
  <cp:version/>
  <cp:contentType/>
  <cp:contentStatus/>
</cp:coreProperties>
</file>