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65524" windowWidth="12636" windowHeight="8856" firstSheet="4" activeTab="4"/>
  </bookViews>
  <sheets>
    <sheet name="Athletes" sheetId="1" state="hidden" r:id="rId1"/>
    <sheet name="Staff" sheetId="2" state="hidden" r:id="rId2"/>
    <sheet name="Travel" sheetId="3" state="hidden" r:id="rId3"/>
    <sheet name="Entry Fee" sheetId="4" state="hidden" r:id="rId4"/>
    <sheet name="Photos" sheetId="5" r:id="rId5"/>
  </sheets>
  <externalReferences>
    <externalReference r:id="rId8"/>
  </externalReferences>
  <definedNames>
    <definedName name="_xlfn.COUNTIFS" hidden="1">#NAME?</definedName>
    <definedName name="_xlnm.Print_Area" localSheetId="0">'Athletes'!$B$1:$L$28</definedName>
  </definedNames>
  <calcPr fullCalcOnLoad="1"/>
</workbook>
</file>

<file path=xl/sharedStrings.xml><?xml version="1.0" encoding="utf-8"?>
<sst xmlns="http://schemas.openxmlformats.org/spreadsheetml/2006/main" count="278" uniqueCount="166">
  <si>
    <t>Last name</t>
  </si>
  <si>
    <t>First name</t>
  </si>
  <si>
    <t>Dietary Requirements</t>
  </si>
  <si>
    <t>Gender (F/M)</t>
  </si>
  <si>
    <r>
      <t xml:space="preserve">Date of Birth </t>
    </r>
    <r>
      <rPr>
        <b/>
        <sz val="10"/>
        <color indexed="8"/>
        <rFont val="Calibri"/>
        <family val="2"/>
      </rPr>
      <t>(dd-mm-yyyy)</t>
    </r>
  </si>
  <si>
    <t>Position</t>
  </si>
  <si>
    <t>Destination</t>
  </si>
  <si>
    <r>
      <t xml:space="preserve">Date
</t>
    </r>
    <r>
      <rPr>
        <b/>
        <sz val="10"/>
        <color indexed="8"/>
        <rFont val="Calibri"/>
        <family val="2"/>
      </rPr>
      <t>(dd-mm-yyyy)</t>
    </r>
  </si>
  <si>
    <r>
      <t xml:space="preserve">Arrival time
</t>
    </r>
    <r>
      <rPr>
        <b/>
        <sz val="10"/>
        <color indexed="8"/>
        <rFont val="Calibri"/>
        <family val="2"/>
      </rPr>
      <t>(hh:mm)</t>
    </r>
  </si>
  <si>
    <r>
      <t xml:space="preserve">Departure time
</t>
    </r>
    <r>
      <rPr>
        <b/>
        <sz val="10"/>
        <color indexed="8"/>
        <rFont val="Calibri"/>
        <family val="2"/>
      </rPr>
      <t>(hh:mm)</t>
    </r>
  </si>
  <si>
    <r>
      <t>Bank details:</t>
    </r>
    <r>
      <rPr>
        <sz val="11"/>
        <color theme="1"/>
        <rFont val="Calibri"/>
        <family val="2"/>
      </rPr>
      <t xml:space="preserve"> </t>
    </r>
  </si>
  <si>
    <t>Photo
3,5 x 4,5</t>
  </si>
  <si>
    <t>Athletes</t>
  </si>
  <si>
    <t>Passport No.</t>
  </si>
  <si>
    <t>Player No.</t>
  </si>
  <si>
    <t xml:space="preserve">   MEN</t>
  </si>
  <si>
    <t xml:space="preserve">   WOMEN</t>
  </si>
  <si>
    <t xml:space="preserve">*** Every athlete must be registered in the ISAS database. For assistance please contact: ibsaassist@ibsasport.org </t>
  </si>
  <si>
    <t>Staff</t>
  </si>
  <si>
    <t>COUNTRY:</t>
  </si>
  <si>
    <t xml:space="preserve">COUNTRY: </t>
  </si>
  <si>
    <t>Arrival information</t>
  </si>
  <si>
    <t>Departure information</t>
  </si>
  <si>
    <t>Arrival airport</t>
  </si>
  <si>
    <t>No. of persons</t>
  </si>
  <si>
    <r>
      <t xml:space="preserve">Flight No. </t>
    </r>
    <r>
      <rPr>
        <b/>
        <sz val="10"/>
        <color indexed="8"/>
        <rFont val="Calibri"/>
        <family val="2"/>
      </rPr>
      <t>(example AY058)</t>
    </r>
  </si>
  <si>
    <r>
      <t xml:space="preserve">Flight No. </t>
    </r>
    <r>
      <rPr>
        <b/>
        <sz val="10"/>
        <color indexed="8"/>
        <rFont val="Calibri"/>
        <family val="2"/>
      </rPr>
      <t>(example AY555)</t>
    </r>
  </si>
  <si>
    <t>Departure airport</t>
  </si>
  <si>
    <t xml:space="preserve">Please send this form back before 1st of May 2015 to: ecgoalball2015@gmail.com    </t>
  </si>
  <si>
    <t xml:space="preserve">Colour photo, Picture format: .jpg, .jpeg, .png or .bmp </t>
  </si>
  <si>
    <t>Picture file size: min 100 KB</t>
  </si>
  <si>
    <t>COUNTRY</t>
  </si>
  <si>
    <t>Instructions for photos:</t>
  </si>
  <si>
    <t>Please send photo of your team aswell (if you have male and female teams, photos can be separate or common)</t>
  </si>
  <si>
    <t>30 percent of the entry fee must be paid untill March 15, 2015</t>
  </si>
  <si>
    <t>Number of persons</t>
  </si>
  <si>
    <t>Fees</t>
  </si>
  <si>
    <t>IBSA capitation fee</t>
  </si>
  <si>
    <r>
      <t>Amount (</t>
    </r>
    <r>
      <rPr>
        <b/>
        <sz val="12"/>
        <color indexed="8"/>
        <rFont val="Calibri"/>
        <family val="2"/>
      </rPr>
      <t>€</t>
    </r>
    <r>
      <rPr>
        <b/>
        <sz val="12"/>
        <color indexed="8"/>
        <rFont val="Calibri"/>
        <family val="2"/>
      </rPr>
      <t>)</t>
    </r>
  </si>
  <si>
    <t>Total amount (€)</t>
  </si>
  <si>
    <t>Transport (from/to Vilnius airport) per team</t>
  </si>
  <si>
    <t xml:space="preserve">Total </t>
  </si>
  <si>
    <t>Lithuanian Blind Sports Federation</t>
  </si>
  <si>
    <t>LT177044060000303887</t>
  </si>
  <si>
    <t>Account No.:</t>
  </si>
  <si>
    <t>CBVI LT 2X</t>
  </si>
  <si>
    <t>SWIFT:</t>
  </si>
  <si>
    <t>Bank Code:</t>
  </si>
  <si>
    <t>AB SEB Bankas</t>
  </si>
  <si>
    <t>Name of the bank:</t>
  </si>
  <si>
    <t>Gedimino av. 12, LT-01103 Vilnius, Lithuania</t>
  </si>
  <si>
    <t>Address of the bank:</t>
  </si>
  <si>
    <t>Payment deadline: 1st of May, 2015</t>
  </si>
  <si>
    <t>Organization:</t>
  </si>
  <si>
    <t>Need of classification (yes/no)</t>
  </si>
  <si>
    <t>T-shirt size (S, M, L, XL)</t>
  </si>
  <si>
    <t>30% of the entry fee</t>
  </si>
  <si>
    <t>Entry fee (double room)</t>
  </si>
  <si>
    <t>Entry fee (single room)</t>
  </si>
  <si>
    <t>Göbl</t>
  </si>
  <si>
    <t>Johann</t>
  </si>
  <si>
    <t>Weber</t>
  </si>
  <si>
    <t>Christoph</t>
  </si>
  <si>
    <t>Prokein</t>
  </si>
  <si>
    <t>Ines</t>
  </si>
  <si>
    <t>Thomas</t>
  </si>
  <si>
    <t>M</t>
  </si>
  <si>
    <t>F</t>
  </si>
  <si>
    <t>52169459</t>
  </si>
  <si>
    <t>L5Z81TF907</t>
  </si>
  <si>
    <t>L5Z822YHZ5</t>
  </si>
  <si>
    <t>L</t>
  </si>
  <si>
    <t>XL</t>
  </si>
  <si>
    <t>Bretzke</t>
  </si>
  <si>
    <t>Natascha</t>
  </si>
  <si>
    <t>Richter</t>
  </si>
  <si>
    <t>Francesca</t>
  </si>
  <si>
    <t>Kuxdorf</t>
  </si>
  <si>
    <t>Sabine</t>
  </si>
  <si>
    <t>Otto</t>
  </si>
  <si>
    <t>Swetlana</t>
  </si>
  <si>
    <t>Behrens</t>
  </si>
  <si>
    <t>Stefanie</t>
  </si>
  <si>
    <t>Hartz</t>
  </si>
  <si>
    <t>Charlotte</t>
  </si>
  <si>
    <t>vegetarian</t>
  </si>
  <si>
    <t>S</t>
  </si>
  <si>
    <t>C29P8VJXH</t>
  </si>
  <si>
    <t>C0NC43G8X</t>
  </si>
  <si>
    <t>L7761411W</t>
  </si>
  <si>
    <t>L5XMVG2X7</t>
  </si>
  <si>
    <t>L7999YLZZ</t>
  </si>
  <si>
    <t>COUNTRY: Germany</t>
  </si>
  <si>
    <t>Stefanie, Behrens</t>
  </si>
  <si>
    <t>Natascha, Bretzke</t>
  </si>
  <si>
    <t>Charlotte, Hartz</t>
  </si>
  <si>
    <t>Sabine, Kuxdorf</t>
  </si>
  <si>
    <t>Swetlana, Otto</t>
  </si>
  <si>
    <t>Francesca, Richter</t>
  </si>
  <si>
    <t>Thomas, Prokein</t>
  </si>
  <si>
    <t>Ines, Prokein</t>
  </si>
  <si>
    <t>Review 2015</t>
  </si>
  <si>
    <t>Feistle</t>
  </si>
  <si>
    <t>Michael</t>
  </si>
  <si>
    <t>Friebel</t>
  </si>
  <si>
    <t>Christian</t>
  </si>
  <si>
    <t>Hawranke</t>
  </si>
  <si>
    <t xml:space="preserve">Stefan </t>
  </si>
  <si>
    <t>Hoerauf</t>
  </si>
  <si>
    <t>Oliver</t>
  </si>
  <si>
    <t>Steiger</t>
  </si>
  <si>
    <t>Tiede</t>
  </si>
  <si>
    <t>Reno</t>
  </si>
  <si>
    <t>C76MPW9JJ</t>
  </si>
  <si>
    <t>CCHTGFVC4</t>
  </si>
  <si>
    <t>L3G8050MV0</t>
  </si>
  <si>
    <t>LCG90FMKN</t>
  </si>
  <si>
    <t>CG7WM7LGF</t>
  </si>
  <si>
    <t>L5XM24ZLF</t>
  </si>
  <si>
    <t>none</t>
  </si>
  <si>
    <t>Guenther</t>
  </si>
  <si>
    <t>Johannes</t>
  </si>
  <si>
    <t>Weil</t>
  </si>
  <si>
    <t>Stefan</t>
  </si>
  <si>
    <t>Heller</t>
  </si>
  <si>
    <t>Anna</t>
  </si>
  <si>
    <t>Vestweber</t>
  </si>
  <si>
    <t>Tobias</t>
  </si>
  <si>
    <t>C5XL 30GJL</t>
  </si>
  <si>
    <t>L5XCRP6VG</t>
  </si>
  <si>
    <t>C5XLKGLMR</t>
  </si>
  <si>
    <t>no - classification will be done during 
IBSA World Games</t>
  </si>
  <si>
    <t>Review 2017</t>
  </si>
  <si>
    <t>Will be announced later</t>
  </si>
  <si>
    <t>Feistle, Michael</t>
  </si>
  <si>
    <t>Friebel, Christian</t>
  </si>
  <si>
    <t>Hawranke, Stefan</t>
  </si>
  <si>
    <t>Hoerauf, Oliver</t>
  </si>
  <si>
    <t>Tiede, Reno</t>
  </si>
  <si>
    <t>Guenther, Johannes</t>
  </si>
  <si>
    <t>Weil, Stefan</t>
  </si>
  <si>
    <t>Heller, Anna</t>
  </si>
  <si>
    <t>Vestweber, Tobias</t>
  </si>
  <si>
    <t>Germany</t>
  </si>
  <si>
    <t>Coach</t>
  </si>
  <si>
    <t>Player</t>
  </si>
  <si>
    <t>Steiger, Thomas</t>
  </si>
  <si>
    <t>Physio (F)</t>
  </si>
  <si>
    <t>Analyst (F)</t>
  </si>
  <si>
    <t>Assistant-Coach (F)</t>
  </si>
  <si>
    <t>Head-Coach (F)</t>
  </si>
  <si>
    <t>Head-Coach (M)</t>
  </si>
  <si>
    <t>Assistant-Coach (M)</t>
  </si>
  <si>
    <t>Physio (M)</t>
  </si>
  <si>
    <t>Analyst (M)</t>
  </si>
  <si>
    <t>Player/Sportininkas</t>
  </si>
  <si>
    <t>No. 1</t>
  </si>
  <si>
    <t>No. 4</t>
  </si>
  <si>
    <t>No. 5</t>
  </si>
  <si>
    <t>No. 6</t>
  </si>
  <si>
    <t>No. 3</t>
  </si>
  <si>
    <t>No. 7</t>
  </si>
  <si>
    <t>Assistant coach/Treneris-asistentas</t>
  </si>
  <si>
    <t>Physiotherapist/Fizioterapeutė</t>
  </si>
  <si>
    <t>Analyst/Analitikas</t>
  </si>
  <si>
    <t>Head coach/Vyr. treneris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</si>
</sst>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49"/>
      <name val="Gill Sans MT"/>
      <family val="2"/>
    </font>
    <font>
      <b/>
      <sz val="12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0"/>
    </font>
    <font>
      <b/>
      <sz val="20"/>
      <color indexed="17"/>
      <name val="Calibri"/>
      <family val="2"/>
    </font>
    <font>
      <b/>
      <sz val="16"/>
      <color indexed="17"/>
      <name val="Calibri"/>
      <family val="2"/>
    </font>
    <font>
      <sz val="18"/>
      <color indexed="17"/>
      <name val="Calibri"/>
      <family val="0"/>
    </font>
    <font>
      <sz val="16"/>
      <color indexed="1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548DD4"/>
      <name val="Gill Sans MT"/>
      <family val="2"/>
    </font>
    <font>
      <b/>
      <sz val="12"/>
      <color rgb="FF009900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b/>
      <sz val="20"/>
      <color rgb="FF009900"/>
      <name val="Calibri"/>
      <family val="2"/>
    </font>
    <font>
      <b/>
      <sz val="16"/>
      <color rgb="FF0099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4" tint="-0.24997000396251678"/>
      </left>
      <right/>
      <top style="thin">
        <color theme="4" tint="-0.24997000396251678"/>
      </top>
      <bottom/>
    </border>
    <border>
      <left/>
      <right style="thin">
        <color theme="4" tint="-0.24997000396251678"/>
      </right>
      <top style="thin">
        <color theme="4" tint="-0.24997000396251678"/>
      </top>
      <bottom/>
    </border>
    <border>
      <left style="thin">
        <color theme="4" tint="-0.24997000396251678"/>
      </left>
      <right/>
      <top/>
      <bottom/>
    </border>
    <border>
      <left/>
      <right style="thin">
        <color theme="4" tint="-0.24997000396251678"/>
      </right>
      <top/>
      <bottom/>
    </border>
    <border>
      <left style="thin">
        <color theme="4" tint="-0.24997000396251678"/>
      </left>
      <right/>
      <top/>
      <bottom style="thin">
        <color theme="4" tint="-0.24997000396251678"/>
      </bottom>
    </border>
    <border>
      <left/>
      <right style="thin">
        <color theme="4" tint="-0.24997000396251678"/>
      </right>
      <top/>
      <bottom style="thin">
        <color theme="4" tint="-0.24997000396251678"/>
      </bottom>
    </border>
    <border>
      <left style="thin">
        <color theme="4" tint="-0.24997000396251678"/>
      </left>
      <right/>
      <top style="thin">
        <color theme="4" tint="-0.24997000396251678"/>
      </top>
      <bottom style="thin">
        <color theme="4" tint="-0.24997000396251678"/>
      </bottom>
    </border>
    <border>
      <left/>
      <right/>
      <top style="thin">
        <color theme="4" tint="-0.24997000396251678"/>
      </top>
      <bottom style="thin">
        <color theme="4" tint="-0.24997000396251678"/>
      </bottom>
    </border>
    <border>
      <left/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14" fontId="51" fillId="0" borderId="10" xfId="0" applyNumberFormat="1" applyFont="1" applyBorder="1" applyAlignment="1">
      <alignment vertical="top" wrapText="1"/>
    </xf>
    <xf numFmtId="0" fontId="52" fillId="0" borderId="0" xfId="0" applyFont="1" applyAlignment="1">
      <alignment horizontal="left" vertical="center"/>
    </xf>
    <xf numFmtId="0" fontId="48" fillId="0" borderId="0" xfId="0" applyFont="1" applyAlignment="1">
      <alignment horizontal="right"/>
    </xf>
    <xf numFmtId="44" fontId="51" fillId="0" borderId="10" xfId="44" applyFont="1" applyBorder="1" applyAlignment="1">
      <alignment vertical="top" wrapText="1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14" fontId="51" fillId="0" borderId="10" xfId="0" applyNumberFormat="1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0" fillId="33" borderId="14" xfId="0" applyFont="1" applyFill="1" applyBorder="1" applyAlignment="1">
      <alignment horizontal="center" vertical="top" wrapText="1"/>
    </xf>
    <xf numFmtId="0" fontId="50" fillId="33" borderId="15" xfId="0" applyFont="1" applyFill="1" applyBorder="1" applyAlignment="1">
      <alignment horizontal="center" vertical="top" wrapText="1"/>
    </xf>
    <xf numFmtId="0" fontId="50" fillId="33" borderId="16" xfId="0" applyFont="1" applyFill="1" applyBorder="1" applyAlignment="1">
      <alignment horizontal="center" vertical="top" wrapText="1"/>
    </xf>
    <xf numFmtId="0" fontId="53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8" fillId="0" borderId="17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0" fillId="33" borderId="10" xfId="0" applyFont="1" applyFill="1" applyBorder="1" applyAlignment="1">
      <alignment horizontal="center" vertical="top" wrapText="1"/>
    </xf>
    <xf numFmtId="44" fontId="51" fillId="0" borderId="0" xfId="44" applyFont="1" applyBorder="1" applyAlignment="1">
      <alignment vertical="top" wrapText="1"/>
    </xf>
    <xf numFmtId="0" fontId="51" fillId="0" borderId="10" xfId="44" applyNumberFormat="1" applyFont="1" applyBorder="1" applyAlignment="1">
      <alignment vertical="top" wrapText="1"/>
    </xf>
    <xf numFmtId="44" fontId="51" fillId="0" borderId="10" xfId="44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9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0" fillId="0" borderId="0" xfId="0" applyFill="1" applyBorder="1" applyAlignment="1">
      <alignment/>
    </xf>
    <xf numFmtId="44" fontId="51" fillId="0" borderId="10" xfId="44" applyNumberFormat="1" applyFont="1" applyBorder="1" applyAlignment="1">
      <alignment vertical="top" wrapText="1"/>
    </xf>
    <xf numFmtId="0" fontId="51" fillId="0" borderId="18" xfId="0" applyFont="1" applyBorder="1" applyAlignment="1">
      <alignment horizontal="center" vertical="center" wrapText="1"/>
    </xf>
    <xf numFmtId="0" fontId="51" fillId="34" borderId="13" xfId="0" applyFont="1" applyFill="1" applyBorder="1" applyAlignment="1">
      <alignment vertical="center" wrapText="1"/>
    </xf>
    <xf numFmtId="14" fontId="51" fillId="0" borderId="13" xfId="0" applyNumberFormat="1" applyFont="1" applyBorder="1" applyAlignment="1">
      <alignment vertical="center" wrapText="1"/>
    </xf>
    <xf numFmtId="0" fontId="51" fillId="0" borderId="13" xfId="0" applyNumberFormat="1" applyFont="1" applyBorder="1" applyAlignment="1">
      <alignment horizontal="left" vertical="center" wrapText="1"/>
    </xf>
    <xf numFmtId="0" fontId="51" fillId="35" borderId="10" xfId="0" applyFont="1" applyFill="1" applyBorder="1" applyAlignment="1" applyProtection="1">
      <alignment vertical="center" wrapText="1"/>
      <protection locked="0"/>
    </xf>
    <xf numFmtId="14" fontId="5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1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/>
    </xf>
    <xf numFmtId="14" fontId="29" fillId="0" borderId="10" xfId="0" applyNumberFormat="1" applyFont="1" applyBorder="1" applyAlignment="1" applyProtection="1">
      <alignment horizontal="right" vertical="top" wrapText="1"/>
      <protection locked="0"/>
    </xf>
    <xf numFmtId="0" fontId="51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35" borderId="1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 horizontal="center" vertical="center"/>
    </xf>
    <xf numFmtId="0" fontId="48" fillId="0" borderId="17" xfId="0" applyFont="1" applyBorder="1" applyAlignment="1">
      <alignment/>
    </xf>
    <xf numFmtId="0" fontId="50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17" xfId="0" applyFont="1" applyBorder="1" applyAlignment="1">
      <alignment/>
    </xf>
    <xf numFmtId="0" fontId="61" fillId="0" borderId="0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85725</xdr:rowOff>
    </xdr:from>
    <xdr:to>
      <xdr:col>7</xdr:col>
      <xdr:colOff>771525</xdr:colOff>
      <xdr:row>34</xdr:row>
      <xdr:rowOff>171450</xdr:rowOff>
    </xdr:to>
    <xdr:sp>
      <xdr:nvSpPr>
        <xdr:cNvPr id="1" name="Suorakulmio 20"/>
        <xdr:cNvSpPr>
          <a:spLocks/>
        </xdr:cNvSpPr>
      </xdr:nvSpPr>
      <xdr:spPr>
        <a:xfrm>
          <a:off x="1876425" y="8934450"/>
          <a:ext cx="6562725" cy="2762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1390650</xdr:colOff>
      <xdr:row>0</xdr:row>
      <xdr:rowOff>152400</xdr:rowOff>
    </xdr:from>
    <xdr:to>
      <xdr:col>8</xdr:col>
      <xdr:colOff>590550</xdr:colOff>
      <xdr:row>6</xdr:row>
      <xdr:rowOff>0</xdr:rowOff>
    </xdr:to>
    <xdr:sp>
      <xdr:nvSpPr>
        <xdr:cNvPr id="2" name="Text Box 281"/>
        <xdr:cNvSpPr txBox="1">
          <a:spLocks noChangeArrowheads="1"/>
        </xdr:cNvSpPr>
      </xdr:nvSpPr>
      <xdr:spPr>
        <a:xfrm>
          <a:off x="1685925" y="152400"/>
          <a:ext cx="75914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ctr">
            <a:defRPr/>
          </a:pP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2015 IBSA GOALBALL EUROPEAN CHAMPIONSHIPS               </a:t>
          </a: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EN &amp; WOMEN GROUP A    </a:t>
          </a:r>
          <a:r>
            <a:rPr lang="en-US" cap="none" sz="18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J</a:t>
          </a:r>
          <a:r>
            <a:rPr lang="en-US" cap="none" sz="16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uly 5 - 12, 2015, Kaunas, LITHUANIA</a:t>
          </a:r>
        </a:p>
      </xdr:txBody>
    </xdr:sp>
    <xdr:clientData/>
  </xdr:twoCellAnchor>
  <xdr:twoCellAnchor editAs="oneCell">
    <xdr:from>
      <xdr:col>1</xdr:col>
      <xdr:colOff>161925</xdr:colOff>
      <xdr:row>0</xdr:row>
      <xdr:rowOff>0</xdr:rowOff>
    </xdr:from>
    <xdr:to>
      <xdr:col>1</xdr:col>
      <xdr:colOff>1114425</xdr:colOff>
      <xdr:row>6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95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180975</xdr:rowOff>
    </xdr:from>
    <xdr:to>
      <xdr:col>9</xdr:col>
      <xdr:colOff>647700</xdr:colOff>
      <xdr:row>6</xdr:row>
      <xdr:rowOff>47625</xdr:rowOff>
    </xdr:to>
    <xdr:pic>
      <xdr:nvPicPr>
        <xdr:cNvPr id="4" name="Kuva 10" descr="IBS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180975"/>
          <a:ext cx="561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0</xdr:row>
      <xdr:rowOff>161925</xdr:rowOff>
    </xdr:from>
    <xdr:to>
      <xdr:col>8</xdr:col>
      <xdr:colOff>342900</xdr:colOff>
      <xdr:row>6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61925"/>
          <a:ext cx="7305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1047750</xdr:colOff>
      <xdr:row>6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0"/>
          <a:ext cx="10572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1</xdr:row>
      <xdr:rowOff>9525</xdr:rowOff>
    </xdr:from>
    <xdr:to>
      <xdr:col>7</xdr:col>
      <xdr:colOff>142875</xdr:colOff>
      <xdr:row>6</xdr:row>
      <xdr:rowOff>66675</xdr:rowOff>
    </xdr:to>
    <xdr:pic>
      <xdr:nvPicPr>
        <xdr:cNvPr id="3" name="Kuva 10" descr="IBSA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775" y="200025"/>
          <a:ext cx="561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0</xdr:row>
      <xdr:rowOff>180975</xdr:rowOff>
    </xdr:from>
    <xdr:to>
      <xdr:col>8</xdr:col>
      <xdr:colOff>428625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7334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133350</xdr:colOff>
      <xdr:row>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1019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1</xdr:row>
      <xdr:rowOff>28575</xdr:rowOff>
    </xdr:from>
    <xdr:to>
      <xdr:col>6</xdr:col>
      <xdr:colOff>885825</xdr:colOff>
      <xdr:row>6</xdr:row>
      <xdr:rowOff>85725</xdr:rowOff>
    </xdr:to>
    <xdr:pic>
      <xdr:nvPicPr>
        <xdr:cNvPr id="3" name="Kuva 10" descr="IBSA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219075"/>
          <a:ext cx="561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0</xdr:row>
      <xdr:rowOff>123825</xdr:rowOff>
    </xdr:from>
    <xdr:to>
      <xdr:col>10</xdr:col>
      <xdr:colOff>76200</xdr:colOff>
      <xdr:row>5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3825"/>
          <a:ext cx="7410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981075</xdr:colOff>
      <xdr:row>6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0"/>
          <a:ext cx="95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104775</xdr:rowOff>
    </xdr:from>
    <xdr:to>
      <xdr:col>7</xdr:col>
      <xdr:colOff>581025</xdr:colOff>
      <xdr:row>5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104775"/>
          <a:ext cx="561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1</xdr:row>
      <xdr:rowOff>9525</xdr:rowOff>
    </xdr:from>
    <xdr:to>
      <xdr:col>16</xdr:col>
      <xdr:colOff>304800</xdr:colOff>
      <xdr:row>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00025"/>
          <a:ext cx="7429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2</xdr:col>
      <xdr:colOff>295275</xdr:colOff>
      <xdr:row>7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66675"/>
          <a:ext cx="95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0</xdr:row>
      <xdr:rowOff>171450</xdr:rowOff>
    </xdr:from>
    <xdr:to>
      <xdr:col>14</xdr:col>
      <xdr:colOff>209550</xdr:colOff>
      <xdr:row>6</xdr:row>
      <xdr:rowOff>28575</xdr:rowOff>
    </xdr:to>
    <xdr:pic>
      <xdr:nvPicPr>
        <xdr:cNvPr id="3" name="Kuva 10" descr="IBSA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171450"/>
          <a:ext cx="561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10</xdr:col>
      <xdr:colOff>390525</xdr:colOff>
      <xdr:row>47</xdr:row>
      <xdr:rowOff>28575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057525"/>
          <a:ext cx="102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14</xdr:col>
      <xdr:colOff>419100</xdr:colOff>
      <xdr:row>47</xdr:row>
      <xdr:rowOff>57150</xdr:rowOff>
    </xdr:to>
    <xdr:pic>
      <xdr:nvPicPr>
        <xdr:cNvPr id="5" name="Grafi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3057525"/>
          <a:ext cx="10572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447675</xdr:colOff>
      <xdr:row>59</xdr:row>
      <xdr:rowOff>95250</xdr:rowOff>
    </xdr:to>
    <xdr:pic>
      <xdr:nvPicPr>
        <xdr:cNvPr id="6" name="Grafik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5314950"/>
          <a:ext cx="10858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7</xdr:col>
      <xdr:colOff>104775</xdr:colOff>
      <xdr:row>59</xdr:row>
      <xdr:rowOff>142875</xdr:rowOff>
    </xdr:to>
    <xdr:pic>
      <xdr:nvPicPr>
        <xdr:cNvPr id="7" name="Grafik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2675" y="5314950"/>
          <a:ext cx="13811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10</xdr:col>
      <xdr:colOff>447675</xdr:colOff>
      <xdr:row>59</xdr:row>
      <xdr:rowOff>104775</xdr:rowOff>
    </xdr:to>
    <xdr:pic>
      <xdr:nvPicPr>
        <xdr:cNvPr id="8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48175" y="5314950"/>
          <a:ext cx="10858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14</xdr:col>
      <xdr:colOff>514350</xdr:colOff>
      <xdr:row>59</xdr:row>
      <xdr:rowOff>76200</xdr:rowOff>
    </xdr:to>
    <xdr:pic>
      <xdr:nvPicPr>
        <xdr:cNvPr id="9" name="Grafik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5314950"/>
          <a:ext cx="11525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2</xdr:col>
      <xdr:colOff>371475</xdr:colOff>
      <xdr:row>70</xdr:row>
      <xdr:rowOff>180975</xdr:rowOff>
    </xdr:to>
    <xdr:pic>
      <xdr:nvPicPr>
        <xdr:cNvPr id="10" name="Grafik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7572375"/>
          <a:ext cx="10096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438150</xdr:colOff>
      <xdr:row>71</xdr:row>
      <xdr:rowOff>85725</xdr:rowOff>
    </xdr:to>
    <xdr:pic>
      <xdr:nvPicPr>
        <xdr:cNvPr id="11" name="Grafik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52675" y="7572375"/>
          <a:ext cx="10763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10</xdr:col>
      <xdr:colOff>361950</xdr:colOff>
      <xdr:row>70</xdr:row>
      <xdr:rowOff>161925</xdr:rowOff>
    </xdr:to>
    <xdr:pic>
      <xdr:nvPicPr>
        <xdr:cNvPr id="12" name="Grafik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48175" y="7572375"/>
          <a:ext cx="10001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14</xdr:col>
      <xdr:colOff>409575</xdr:colOff>
      <xdr:row>70</xdr:row>
      <xdr:rowOff>180975</xdr:rowOff>
    </xdr:to>
    <xdr:pic>
      <xdr:nvPicPr>
        <xdr:cNvPr id="13" name="Grafik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9875" y="7572375"/>
          <a:ext cx="1047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metai\Varzybos\Varzybos%20uzsienyje\IBSA%20zaidynes_Seulas\IBSAWGEntry%20Form%20by%20Sport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(2)"/>
      <sheetName val="List"/>
      <sheetName val="List 3"/>
      <sheetName val="EntryForm"/>
      <sheetName val="Powerliftingweights"/>
      <sheetName val="Athletics Nominal Form"/>
      <sheetName val="MALEWEIGHTS"/>
      <sheetName val="Chess Nominal form"/>
      <sheetName val="Football B1 Nominal form "/>
      <sheetName val="FootbalB2-B3Nominal form "/>
      <sheetName val="Goalball Nominal form "/>
      <sheetName val="Judo Nominal form "/>
      <sheetName val="Powerlifting Nominal form"/>
      <sheetName val="ShowdownNominalform"/>
      <sheetName val="Swimming Nominal form "/>
      <sheetName val="TenPinBowlingNominal form"/>
      <sheetName val="Staff"/>
      <sheetName val="Travel"/>
      <sheetName val="CLASSIFICATION"/>
      <sheetName val="Photos"/>
    </sheetNames>
    <sheetDataSet>
      <sheetData sheetId="10">
        <row r="12">
          <cell r="D12" t="str">
            <v>ISAS License No.***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32"/>
  <sheetViews>
    <sheetView zoomScalePageLayoutView="0" workbookViewId="0" topLeftCell="A13">
      <selection activeCell="C31" sqref="C3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19.28125" style="0" customWidth="1"/>
    <col min="4" max="4" width="15.57421875" style="0" customWidth="1"/>
    <col min="5" max="5" width="36.28125" style="0" bestFit="1" customWidth="1"/>
    <col min="6" max="6" width="7.57421875" style="0" customWidth="1"/>
    <col min="7" max="7" width="9.57421875" style="0" customWidth="1"/>
    <col min="8" max="8" width="15.28125" style="0" customWidth="1"/>
    <col min="9" max="9" width="13.57421875" style="0" customWidth="1"/>
    <col min="10" max="10" width="14.8515625" style="0" customWidth="1"/>
    <col min="11" max="11" width="11.57421875" style="0" customWidth="1"/>
  </cols>
  <sheetData>
    <row r="8" spans="2:3" ht="14.25">
      <c r="B8" s="60" t="s">
        <v>92</v>
      </c>
      <c r="C8" s="60"/>
    </row>
    <row r="9" spans="2:11" ht="41.25" customHeight="1" thickBot="1">
      <c r="B9" s="59" t="s">
        <v>12</v>
      </c>
      <c r="C9" s="59"/>
      <c r="D9" s="59"/>
      <c r="E9" s="59"/>
      <c r="F9" s="59"/>
      <c r="G9" s="59"/>
      <c r="H9" s="59"/>
      <c r="I9" s="59"/>
      <c r="J9" s="59"/>
      <c r="K9" s="2"/>
    </row>
    <row r="10" spans="2:11" ht="31.5" thickBot="1">
      <c r="B10" s="20" t="s">
        <v>0</v>
      </c>
      <c r="C10" s="21" t="s">
        <v>1</v>
      </c>
      <c r="D10" s="21" t="str">
        <f>'[1]Goalball Nominal form '!$D$12</f>
        <v>ISAS License No.*** </v>
      </c>
      <c r="E10" s="21" t="s">
        <v>54</v>
      </c>
      <c r="F10" s="21" t="s">
        <v>14</v>
      </c>
      <c r="G10" s="21" t="s">
        <v>3</v>
      </c>
      <c r="H10" s="21" t="s">
        <v>4</v>
      </c>
      <c r="I10" s="21" t="s">
        <v>13</v>
      </c>
      <c r="J10" s="21" t="s">
        <v>2</v>
      </c>
      <c r="K10" s="22" t="s">
        <v>55</v>
      </c>
    </row>
    <row r="11" spans="2:11" ht="30" customHeight="1">
      <c r="B11" s="61" t="s">
        <v>15</v>
      </c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30.75">
      <c r="B12" s="47" t="s">
        <v>102</v>
      </c>
      <c r="C12" s="47" t="s">
        <v>103</v>
      </c>
      <c r="D12" s="58">
        <v>24970</v>
      </c>
      <c r="E12" s="13" t="s">
        <v>131</v>
      </c>
      <c r="F12" s="14">
        <v>1</v>
      </c>
      <c r="G12" s="14" t="s">
        <v>66</v>
      </c>
      <c r="H12" s="48">
        <v>33890</v>
      </c>
      <c r="I12" s="48" t="s">
        <v>113</v>
      </c>
      <c r="J12" s="14" t="s">
        <v>119</v>
      </c>
      <c r="K12" s="56" t="s">
        <v>71</v>
      </c>
    </row>
    <row r="13" spans="2:11" ht="15">
      <c r="B13" s="47" t="s">
        <v>104</v>
      </c>
      <c r="C13" s="47" t="s">
        <v>105</v>
      </c>
      <c r="D13" s="58">
        <v>24971</v>
      </c>
      <c r="E13" s="13"/>
      <c r="F13" s="14">
        <v>4</v>
      </c>
      <c r="G13" s="14" t="s">
        <v>66</v>
      </c>
      <c r="H13" s="48">
        <v>32584</v>
      </c>
      <c r="I13" s="48" t="s">
        <v>114</v>
      </c>
      <c r="J13" s="14" t="s">
        <v>119</v>
      </c>
      <c r="K13" s="56" t="s">
        <v>71</v>
      </c>
    </row>
    <row r="14" spans="2:11" ht="30.75">
      <c r="B14" s="47" t="s">
        <v>106</v>
      </c>
      <c r="C14" s="47" t="s">
        <v>107</v>
      </c>
      <c r="D14" s="58">
        <v>24972</v>
      </c>
      <c r="E14" s="13" t="s">
        <v>131</v>
      </c>
      <c r="F14" s="14">
        <v>5</v>
      </c>
      <c r="G14" s="14" t="s">
        <v>66</v>
      </c>
      <c r="H14" s="48">
        <v>31048</v>
      </c>
      <c r="I14" s="48" t="s">
        <v>115</v>
      </c>
      <c r="J14" s="14" t="s">
        <v>119</v>
      </c>
      <c r="K14" s="56" t="s">
        <v>66</v>
      </c>
    </row>
    <row r="15" spans="2:11" ht="30.75">
      <c r="B15" s="47" t="s">
        <v>108</v>
      </c>
      <c r="C15" s="47" t="s">
        <v>109</v>
      </c>
      <c r="D15" s="58">
        <v>24973</v>
      </c>
      <c r="E15" s="13" t="s">
        <v>131</v>
      </c>
      <c r="F15" s="14">
        <v>6</v>
      </c>
      <c r="G15" s="14" t="s">
        <v>66</v>
      </c>
      <c r="H15" s="48">
        <v>35382</v>
      </c>
      <c r="I15" s="48" t="s">
        <v>116</v>
      </c>
      <c r="J15" s="14" t="s">
        <v>119</v>
      </c>
      <c r="K15" s="56" t="s">
        <v>71</v>
      </c>
    </row>
    <row r="16" spans="2:11" ht="15">
      <c r="B16" s="47" t="s">
        <v>110</v>
      </c>
      <c r="C16" s="47" t="s">
        <v>65</v>
      </c>
      <c r="D16" s="58">
        <v>24978</v>
      </c>
      <c r="E16" s="13" t="s">
        <v>132</v>
      </c>
      <c r="F16" s="14">
        <v>3</v>
      </c>
      <c r="G16" s="14" t="s">
        <v>66</v>
      </c>
      <c r="H16" s="48">
        <v>35277</v>
      </c>
      <c r="I16" s="48" t="s">
        <v>117</v>
      </c>
      <c r="J16" s="14" t="s">
        <v>119</v>
      </c>
      <c r="K16" s="56" t="s">
        <v>71</v>
      </c>
    </row>
    <row r="17" spans="2:11" ht="15.75" thickBot="1">
      <c r="B17" s="47" t="s">
        <v>111</v>
      </c>
      <c r="C17" s="47" t="s">
        <v>112</v>
      </c>
      <c r="D17" s="58">
        <v>24980</v>
      </c>
      <c r="E17" s="13" t="s">
        <v>132</v>
      </c>
      <c r="F17" s="43">
        <v>7</v>
      </c>
      <c r="G17" s="14" t="s">
        <v>66</v>
      </c>
      <c r="H17" s="48">
        <v>32948</v>
      </c>
      <c r="I17" s="48" t="s">
        <v>118</v>
      </c>
      <c r="J17" s="14" t="s">
        <v>119</v>
      </c>
      <c r="K17" s="57" t="s">
        <v>66</v>
      </c>
    </row>
    <row r="18" spans="2:11" ht="30" customHeight="1">
      <c r="B18" s="61" t="s">
        <v>16</v>
      </c>
      <c r="C18" s="62"/>
      <c r="D18" s="62"/>
      <c r="E18" s="62"/>
      <c r="F18" s="62"/>
      <c r="G18" s="62"/>
      <c r="H18" s="62"/>
      <c r="I18" s="62"/>
      <c r="J18" s="62"/>
      <c r="K18" s="63"/>
    </row>
    <row r="19" spans="2:11" ht="30.75">
      <c r="B19" s="17" t="s">
        <v>73</v>
      </c>
      <c r="C19" s="13" t="s">
        <v>74</v>
      </c>
      <c r="D19" s="14">
        <v>24960</v>
      </c>
      <c r="E19" s="13" t="s">
        <v>131</v>
      </c>
      <c r="F19" s="14">
        <v>8</v>
      </c>
      <c r="G19" s="14" t="s">
        <v>67</v>
      </c>
      <c r="H19" s="16">
        <v>33000</v>
      </c>
      <c r="I19" s="15" t="s">
        <v>87</v>
      </c>
      <c r="J19" s="14" t="s">
        <v>85</v>
      </c>
      <c r="K19" s="54" t="s">
        <v>72</v>
      </c>
    </row>
    <row r="20" spans="2:11" ht="30.75">
      <c r="B20" s="17" t="s">
        <v>75</v>
      </c>
      <c r="C20" s="13" t="s">
        <v>76</v>
      </c>
      <c r="D20" s="14">
        <v>24967</v>
      </c>
      <c r="E20" s="13" t="s">
        <v>131</v>
      </c>
      <c r="F20" s="14">
        <v>5</v>
      </c>
      <c r="G20" s="14" t="s">
        <v>67</v>
      </c>
      <c r="H20" s="16">
        <v>36466</v>
      </c>
      <c r="I20" s="15" t="s">
        <v>88</v>
      </c>
      <c r="J20" s="14" t="s">
        <v>119</v>
      </c>
      <c r="K20" s="54" t="s">
        <v>71</v>
      </c>
    </row>
    <row r="21" spans="2:11" ht="30.75">
      <c r="B21" s="17" t="s">
        <v>77</v>
      </c>
      <c r="C21" s="13" t="s">
        <v>78</v>
      </c>
      <c r="D21" s="14">
        <v>24964</v>
      </c>
      <c r="E21" s="13" t="s">
        <v>131</v>
      </c>
      <c r="F21" s="14">
        <v>4</v>
      </c>
      <c r="G21" s="14" t="s">
        <v>67</v>
      </c>
      <c r="H21" s="16">
        <v>35097</v>
      </c>
      <c r="I21" s="15" t="s">
        <v>89</v>
      </c>
      <c r="J21" s="14" t="s">
        <v>119</v>
      </c>
      <c r="K21" s="54" t="s">
        <v>86</v>
      </c>
    </row>
    <row r="22" spans="2:11" ht="30.75">
      <c r="B22" s="17" t="s">
        <v>79</v>
      </c>
      <c r="C22" s="13" t="s">
        <v>80</v>
      </c>
      <c r="D22" s="14">
        <v>24966</v>
      </c>
      <c r="E22" s="13" t="s">
        <v>131</v>
      </c>
      <c r="F22" s="14">
        <v>6</v>
      </c>
      <c r="G22" s="14" t="s">
        <v>67</v>
      </c>
      <c r="H22" s="16">
        <v>33514</v>
      </c>
      <c r="I22" s="15" t="s">
        <v>90</v>
      </c>
      <c r="J22" s="14" t="s">
        <v>119</v>
      </c>
      <c r="K22" s="54" t="s">
        <v>66</v>
      </c>
    </row>
    <row r="23" spans="2:11" ht="30.75">
      <c r="B23" s="17" t="s">
        <v>81</v>
      </c>
      <c r="C23" s="13" t="s">
        <v>82</v>
      </c>
      <c r="D23" s="14">
        <v>24969</v>
      </c>
      <c r="E23" s="13" t="s">
        <v>131</v>
      </c>
      <c r="F23" s="14">
        <v>9</v>
      </c>
      <c r="G23" s="14" t="s">
        <v>67</v>
      </c>
      <c r="H23" s="16">
        <v>31208</v>
      </c>
      <c r="I23" s="15" t="s">
        <v>91</v>
      </c>
      <c r="J23" s="14" t="s">
        <v>119</v>
      </c>
      <c r="K23" s="54" t="s">
        <v>72</v>
      </c>
    </row>
    <row r="24" spans="2:11" ht="15.75" thickBot="1">
      <c r="B24" s="18" t="s">
        <v>83</v>
      </c>
      <c r="C24" s="19" t="s">
        <v>84</v>
      </c>
      <c r="D24" s="53">
        <v>24962</v>
      </c>
      <c r="E24" s="44" t="s">
        <v>101</v>
      </c>
      <c r="F24" s="53">
        <v>2</v>
      </c>
      <c r="G24" s="53" t="s">
        <v>67</v>
      </c>
      <c r="H24" s="45">
        <v>34635</v>
      </c>
      <c r="I24" s="46">
        <v>165458032</v>
      </c>
      <c r="J24" s="14" t="s">
        <v>119</v>
      </c>
      <c r="K24" s="55" t="s">
        <v>66</v>
      </c>
    </row>
    <row r="25" ht="14.25">
      <c r="B25" t="s">
        <v>17</v>
      </c>
    </row>
    <row r="27" ht="15">
      <c r="B27" s="23" t="s">
        <v>28</v>
      </c>
    </row>
    <row r="32" spans="3:6" ht="18">
      <c r="C32" s="6"/>
      <c r="D32" s="6"/>
      <c r="E32" s="6"/>
      <c r="F32" s="25"/>
    </row>
  </sheetData>
  <sheetProtection/>
  <mergeCells count="4">
    <mergeCell ref="B9:J9"/>
    <mergeCell ref="B8:C8"/>
    <mergeCell ref="B11:K11"/>
    <mergeCell ref="B18:K18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I23"/>
  <sheetViews>
    <sheetView zoomScalePageLayoutView="0" workbookViewId="0" topLeftCell="A10">
      <selection activeCell="D22" sqref="D22"/>
    </sheetView>
  </sheetViews>
  <sheetFormatPr defaultColWidth="9.140625" defaultRowHeight="15"/>
  <cols>
    <col min="1" max="1" width="4.28125" style="0" customWidth="1"/>
    <col min="2" max="2" width="23.421875" style="0" customWidth="1"/>
    <col min="3" max="3" width="22.140625" style="0" customWidth="1"/>
    <col min="4" max="4" width="18.8515625" style="0" customWidth="1"/>
    <col min="5" max="5" width="9.28125" style="0" customWidth="1"/>
    <col min="6" max="6" width="13.57421875" style="0" customWidth="1"/>
    <col min="7" max="7" width="19.140625" style="0" customWidth="1"/>
    <col min="8" max="8" width="16.28125" style="0" customWidth="1"/>
    <col min="9" max="9" width="13.421875" style="0" customWidth="1"/>
  </cols>
  <sheetData>
    <row r="8" spans="2:3" ht="14.25">
      <c r="B8" s="60" t="s">
        <v>92</v>
      </c>
      <c r="C8" s="60"/>
    </row>
    <row r="10" spans="2:8" ht="25.5">
      <c r="B10" s="59" t="s">
        <v>18</v>
      </c>
      <c r="C10" s="59"/>
      <c r="D10" s="59"/>
      <c r="E10" s="59"/>
      <c r="F10" s="59"/>
      <c r="G10" s="59"/>
      <c r="H10" s="59"/>
    </row>
    <row r="11" ht="15" thickBot="1"/>
    <row r="12" spans="2:9" ht="30.75">
      <c r="B12" s="20" t="s">
        <v>0</v>
      </c>
      <c r="C12" s="20" t="s">
        <v>1</v>
      </c>
      <c r="D12" s="20" t="s">
        <v>5</v>
      </c>
      <c r="E12" s="20" t="s">
        <v>3</v>
      </c>
      <c r="F12" s="20" t="s">
        <v>4</v>
      </c>
      <c r="G12" s="20" t="s">
        <v>13</v>
      </c>
      <c r="H12" s="20" t="s">
        <v>2</v>
      </c>
      <c r="I12" s="22" t="s">
        <v>55</v>
      </c>
    </row>
    <row r="13" spans="2:9" ht="15">
      <c r="B13" s="3" t="s">
        <v>59</v>
      </c>
      <c r="C13" s="3" t="s">
        <v>60</v>
      </c>
      <c r="D13" s="4" t="s">
        <v>147</v>
      </c>
      <c r="E13" s="4" t="s">
        <v>66</v>
      </c>
      <c r="F13" s="5">
        <v>22267</v>
      </c>
      <c r="G13" s="49">
        <v>802776667</v>
      </c>
      <c r="H13" s="4" t="s">
        <v>119</v>
      </c>
      <c r="I13" s="51" t="s">
        <v>71</v>
      </c>
    </row>
    <row r="14" spans="2:9" ht="15">
      <c r="B14" s="3" t="s">
        <v>61</v>
      </c>
      <c r="C14" s="3" t="s">
        <v>62</v>
      </c>
      <c r="D14" s="4" t="s">
        <v>148</v>
      </c>
      <c r="E14" s="4" t="s">
        <v>66</v>
      </c>
      <c r="F14" s="5">
        <v>30037</v>
      </c>
      <c r="G14" s="49" t="s">
        <v>68</v>
      </c>
      <c r="H14" s="4" t="s">
        <v>119</v>
      </c>
      <c r="I14" s="51" t="s">
        <v>72</v>
      </c>
    </row>
    <row r="15" spans="2:9" ht="15">
      <c r="B15" s="3" t="s">
        <v>63</v>
      </c>
      <c r="C15" s="3" t="s">
        <v>64</v>
      </c>
      <c r="D15" s="4" t="s">
        <v>149</v>
      </c>
      <c r="E15" s="4" t="s">
        <v>67</v>
      </c>
      <c r="F15" s="5">
        <v>27226</v>
      </c>
      <c r="G15" s="49" t="s">
        <v>69</v>
      </c>
      <c r="H15" s="4" t="s">
        <v>119</v>
      </c>
      <c r="I15" s="51" t="s">
        <v>66</v>
      </c>
    </row>
    <row r="16" spans="2:9" ht="15">
      <c r="B16" s="3" t="s">
        <v>63</v>
      </c>
      <c r="C16" s="3" t="s">
        <v>65</v>
      </c>
      <c r="D16" s="4" t="s">
        <v>150</v>
      </c>
      <c r="E16" s="4" t="s">
        <v>66</v>
      </c>
      <c r="F16" s="5">
        <v>27623</v>
      </c>
      <c r="G16" s="49" t="s">
        <v>70</v>
      </c>
      <c r="H16" s="4" t="s">
        <v>119</v>
      </c>
      <c r="I16" s="51" t="s">
        <v>71</v>
      </c>
    </row>
    <row r="17" spans="2:9" ht="15">
      <c r="B17" s="3" t="s">
        <v>120</v>
      </c>
      <c r="C17" s="3" t="s">
        <v>121</v>
      </c>
      <c r="D17" s="4" t="s">
        <v>151</v>
      </c>
      <c r="E17" s="4" t="s">
        <v>66</v>
      </c>
      <c r="F17" s="52">
        <v>30019</v>
      </c>
      <c r="G17" s="50" t="s">
        <v>128</v>
      </c>
      <c r="H17" s="4" t="s">
        <v>119</v>
      </c>
      <c r="I17" s="51" t="s">
        <v>86</v>
      </c>
    </row>
    <row r="18" spans="2:9" ht="30.75">
      <c r="B18" s="3" t="s">
        <v>122</v>
      </c>
      <c r="C18" s="3" t="s">
        <v>123</v>
      </c>
      <c r="D18" s="4" t="s">
        <v>152</v>
      </c>
      <c r="E18" s="4" t="s">
        <v>66</v>
      </c>
      <c r="F18" s="52">
        <v>27913</v>
      </c>
      <c r="G18" s="50">
        <v>445914149</v>
      </c>
      <c r="H18" s="4" t="s">
        <v>119</v>
      </c>
      <c r="I18" s="51" t="s">
        <v>72</v>
      </c>
    </row>
    <row r="19" spans="2:9" ht="15">
      <c r="B19" s="3" t="s">
        <v>124</v>
      </c>
      <c r="C19" s="3" t="s">
        <v>125</v>
      </c>
      <c r="D19" s="4" t="s">
        <v>153</v>
      </c>
      <c r="E19" s="4" t="s">
        <v>67</v>
      </c>
      <c r="F19" s="52">
        <v>31576</v>
      </c>
      <c r="G19" s="50" t="s">
        <v>129</v>
      </c>
      <c r="H19" s="4" t="s">
        <v>119</v>
      </c>
      <c r="I19" s="51" t="s">
        <v>86</v>
      </c>
    </row>
    <row r="20" spans="2:9" ht="15">
      <c r="B20" s="3" t="s">
        <v>126</v>
      </c>
      <c r="C20" s="3" t="s">
        <v>127</v>
      </c>
      <c r="D20" s="4" t="s">
        <v>154</v>
      </c>
      <c r="E20" s="4" t="s">
        <v>66</v>
      </c>
      <c r="F20" s="52">
        <v>33166</v>
      </c>
      <c r="G20" s="50" t="s">
        <v>130</v>
      </c>
      <c r="H20" s="4" t="s">
        <v>119</v>
      </c>
      <c r="I20" s="51" t="s">
        <v>71</v>
      </c>
    </row>
    <row r="23" ht="15">
      <c r="B23" s="23" t="s">
        <v>28</v>
      </c>
    </row>
  </sheetData>
  <sheetProtection/>
  <mergeCells count="2">
    <mergeCell ref="B10:H10"/>
    <mergeCell ref="B8:C8"/>
  </mergeCells>
  <printOptions/>
  <pageMargins left="0.7" right="0.7" top="0.44" bottom="0.3" header="0.3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H26"/>
  <sheetViews>
    <sheetView zoomScalePageLayoutView="0" workbookViewId="0" topLeftCell="A25">
      <selection activeCell="B20" sqref="B20:G23"/>
    </sheetView>
  </sheetViews>
  <sheetFormatPr defaultColWidth="9.140625" defaultRowHeight="15"/>
  <cols>
    <col min="1" max="1" width="3.57421875" style="0" customWidth="1"/>
    <col min="2" max="2" width="13.421875" style="0" customWidth="1"/>
    <col min="3" max="3" width="17.28125" style="0" customWidth="1"/>
    <col min="4" max="4" width="14.57421875" style="0" customWidth="1"/>
    <col min="5" max="6" width="25.421875" style="0" customWidth="1"/>
    <col min="7" max="7" width="17.00390625" style="0" customWidth="1"/>
  </cols>
  <sheetData>
    <row r="7" ht="10.5" customHeight="1"/>
    <row r="8" ht="15.75">
      <c r="B8" s="1"/>
    </row>
    <row r="9" spans="2:3" ht="14.25">
      <c r="B9" s="60" t="s">
        <v>20</v>
      </c>
      <c r="C9" s="64"/>
    </row>
    <row r="11" spans="2:8" ht="21">
      <c r="B11" s="65" t="s">
        <v>21</v>
      </c>
      <c r="C11" s="65"/>
      <c r="D11" s="65"/>
      <c r="E11" s="65"/>
      <c r="F11" s="65"/>
      <c r="G11" s="65"/>
      <c r="H11" s="65"/>
    </row>
    <row r="12" spans="2:7" ht="29.25">
      <c r="B12" s="24" t="s">
        <v>7</v>
      </c>
      <c r="C12" s="24" t="s">
        <v>8</v>
      </c>
      <c r="D12" s="24" t="s">
        <v>25</v>
      </c>
      <c r="E12" s="24" t="s">
        <v>27</v>
      </c>
      <c r="F12" s="24" t="s">
        <v>23</v>
      </c>
      <c r="G12" s="24" t="s">
        <v>24</v>
      </c>
    </row>
    <row r="13" spans="2:7" ht="19.5" customHeight="1">
      <c r="B13" s="66" t="s">
        <v>133</v>
      </c>
      <c r="C13" s="67"/>
      <c r="D13" s="67"/>
      <c r="E13" s="67"/>
      <c r="F13" s="67"/>
      <c r="G13" s="68"/>
    </row>
    <row r="14" spans="2:7" ht="19.5" customHeight="1">
      <c r="B14" s="69"/>
      <c r="C14" s="70"/>
      <c r="D14" s="70"/>
      <c r="E14" s="70"/>
      <c r="F14" s="70"/>
      <c r="G14" s="71"/>
    </row>
    <row r="15" spans="2:7" ht="19.5" customHeight="1">
      <c r="B15" s="69"/>
      <c r="C15" s="70"/>
      <c r="D15" s="70"/>
      <c r="E15" s="70"/>
      <c r="F15" s="70"/>
      <c r="G15" s="71"/>
    </row>
    <row r="16" spans="2:7" ht="19.5" customHeight="1">
      <c r="B16" s="72"/>
      <c r="C16" s="73"/>
      <c r="D16" s="73"/>
      <c r="E16" s="73"/>
      <c r="F16" s="73"/>
      <c r="G16" s="74"/>
    </row>
    <row r="18" spans="2:8" ht="21">
      <c r="B18" s="65" t="s">
        <v>22</v>
      </c>
      <c r="C18" s="65"/>
      <c r="D18" s="65"/>
      <c r="E18" s="65"/>
      <c r="F18" s="65"/>
      <c r="G18" s="65"/>
      <c r="H18" s="65"/>
    </row>
    <row r="19" spans="2:7" ht="29.25">
      <c r="B19" s="24" t="s">
        <v>7</v>
      </c>
      <c r="C19" s="24" t="s">
        <v>9</v>
      </c>
      <c r="D19" s="24" t="s">
        <v>26</v>
      </c>
      <c r="E19" s="24" t="s">
        <v>27</v>
      </c>
      <c r="F19" s="24" t="s">
        <v>6</v>
      </c>
      <c r="G19" s="24" t="s">
        <v>24</v>
      </c>
    </row>
    <row r="20" spans="2:7" ht="18" customHeight="1">
      <c r="B20" s="66" t="s">
        <v>133</v>
      </c>
      <c r="C20" s="67"/>
      <c r="D20" s="67"/>
      <c r="E20" s="67"/>
      <c r="F20" s="67"/>
      <c r="G20" s="68"/>
    </row>
    <row r="21" spans="2:7" ht="18" customHeight="1">
      <c r="B21" s="69"/>
      <c r="C21" s="70"/>
      <c r="D21" s="70"/>
      <c r="E21" s="70"/>
      <c r="F21" s="70"/>
      <c r="G21" s="71"/>
    </row>
    <row r="22" spans="2:7" ht="18" customHeight="1">
      <c r="B22" s="69"/>
      <c r="C22" s="70"/>
      <c r="D22" s="70"/>
      <c r="E22" s="70"/>
      <c r="F22" s="70"/>
      <c r="G22" s="71"/>
    </row>
    <row r="23" spans="2:7" ht="18" customHeight="1">
      <c r="B23" s="72"/>
      <c r="C23" s="73"/>
      <c r="D23" s="73"/>
      <c r="E23" s="73"/>
      <c r="F23" s="73"/>
      <c r="G23" s="74"/>
    </row>
    <row r="26" ht="15">
      <c r="B26" s="23" t="s">
        <v>28</v>
      </c>
    </row>
  </sheetData>
  <sheetProtection/>
  <mergeCells count="5">
    <mergeCell ref="B9:C9"/>
    <mergeCell ref="B11:H11"/>
    <mergeCell ref="B18:H18"/>
    <mergeCell ref="B20:G23"/>
    <mergeCell ref="B13:G16"/>
  </mergeCells>
  <printOptions/>
  <pageMargins left="0.7" right="0.7" top="0.38" bottom="0.28" header="0.3" footer="0.2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F35"/>
  <sheetViews>
    <sheetView zoomScalePageLayoutView="0" workbookViewId="0" topLeftCell="A13">
      <selection activeCell="G17" sqref="G17"/>
    </sheetView>
  </sheetViews>
  <sheetFormatPr defaultColWidth="9.140625" defaultRowHeight="15"/>
  <cols>
    <col min="1" max="1" width="4.140625" style="0" customWidth="1"/>
    <col min="2" max="2" width="19.28125" style="0" customWidth="1"/>
    <col min="3" max="3" width="23.7109375" style="0" customWidth="1"/>
    <col min="4" max="4" width="20.421875" style="0" customWidth="1"/>
    <col min="5" max="5" width="18.140625" style="0" customWidth="1"/>
  </cols>
  <sheetData>
    <row r="8" spans="2:3" ht="14.25">
      <c r="B8" s="60" t="s">
        <v>19</v>
      </c>
      <c r="C8" s="60"/>
    </row>
    <row r="10" ht="15">
      <c r="B10" s="23" t="s">
        <v>52</v>
      </c>
    </row>
    <row r="11" ht="15">
      <c r="B11" s="23" t="s">
        <v>34</v>
      </c>
    </row>
    <row r="13" spans="2:5" ht="21.75" customHeight="1">
      <c r="B13" s="31" t="s">
        <v>36</v>
      </c>
      <c r="C13" s="31" t="s">
        <v>38</v>
      </c>
      <c r="D13" s="31" t="s">
        <v>35</v>
      </c>
      <c r="E13" s="31" t="s">
        <v>39</v>
      </c>
    </row>
    <row r="14" spans="2:5" ht="30.75">
      <c r="B14" s="34" t="s">
        <v>57</v>
      </c>
      <c r="C14" s="8">
        <v>100</v>
      </c>
      <c r="D14" s="33">
        <v>16</v>
      </c>
      <c r="E14" s="8">
        <f>C14*D14*7</f>
        <v>11200</v>
      </c>
    </row>
    <row r="15" spans="2:5" ht="30.75">
      <c r="B15" s="34" t="s">
        <v>58</v>
      </c>
      <c r="C15" s="8">
        <v>115</v>
      </c>
      <c r="D15" s="33">
        <v>4</v>
      </c>
      <c r="E15" s="8">
        <f>C15*D15*7</f>
        <v>3220</v>
      </c>
    </row>
    <row r="16" spans="2:5" ht="15">
      <c r="B16" s="35" t="s">
        <v>37</v>
      </c>
      <c r="C16" s="8">
        <v>25</v>
      </c>
      <c r="D16" s="33">
        <v>12</v>
      </c>
      <c r="E16" s="8">
        <f>C16*D16</f>
        <v>300</v>
      </c>
    </row>
    <row r="17" spans="2:5" ht="46.5">
      <c r="B17" s="35" t="s">
        <v>40</v>
      </c>
      <c r="C17" s="8">
        <v>350</v>
      </c>
      <c r="D17" s="33">
        <v>2</v>
      </c>
      <c r="E17" s="42">
        <v>0</v>
      </c>
    </row>
    <row r="18" spans="4:5" ht="15">
      <c r="D18" s="36" t="s">
        <v>56</v>
      </c>
      <c r="E18" s="8">
        <f>(E14+E15)*30%</f>
        <v>4326</v>
      </c>
    </row>
    <row r="19" spans="4:5" ht="15">
      <c r="D19" s="37" t="s">
        <v>41</v>
      </c>
      <c r="E19" s="8">
        <f>E14+E15+E16+E17</f>
        <v>14720</v>
      </c>
    </row>
    <row r="21" spans="2:3" ht="15">
      <c r="B21" s="7"/>
      <c r="C21" s="32"/>
    </row>
    <row r="22" ht="14.25">
      <c r="B22" s="10" t="s">
        <v>10</v>
      </c>
    </row>
    <row r="23" spans="2:3" ht="15">
      <c r="B23" t="s">
        <v>53</v>
      </c>
      <c r="C23" s="39" t="s">
        <v>42</v>
      </c>
    </row>
    <row r="24" spans="2:3" ht="15">
      <c r="B24" t="s">
        <v>44</v>
      </c>
      <c r="C24" s="39" t="s">
        <v>43</v>
      </c>
    </row>
    <row r="25" spans="2:3" ht="15">
      <c r="B25" t="s">
        <v>46</v>
      </c>
      <c r="C25" s="39" t="s">
        <v>45</v>
      </c>
    </row>
    <row r="26" spans="2:3" ht="15">
      <c r="B26" s="38" t="s">
        <v>47</v>
      </c>
      <c r="C26" s="40">
        <v>70440</v>
      </c>
    </row>
    <row r="27" spans="2:3" ht="15">
      <c r="B27" s="41" t="s">
        <v>49</v>
      </c>
      <c r="C27" s="39" t="s">
        <v>48</v>
      </c>
    </row>
    <row r="28" spans="2:3" ht="15">
      <c r="B28" s="41" t="s">
        <v>51</v>
      </c>
      <c r="C28" s="39" t="s">
        <v>50</v>
      </c>
    </row>
    <row r="30" spans="3:6" ht="14.25">
      <c r="C30" s="11"/>
      <c r="D30" s="11"/>
      <c r="E30" s="12"/>
      <c r="F30" s="9"/>
    </row>
    <row r="31" spans="2:5" ht="14.25">
      <c r="B31" s="12"/>
      <c r="C31" s="11"/>
      <c r="D31" s="11"/>
      <c r="E31" s="11"/>
    </row>
    <row r="32" spans="2:5" ht="14.25">
      <c r="B32" s="12"/>
      <c r="C32" s="11"/>
      <c r="D32" s="11"/>
      <c r="E32" s="11"/>
    </row>
    <row r="33" spans="2:5" ht="14.25">
      <c r="B33" s="12"/>
      <c r="C33" s="11"/>
      <c r="D33" s="11"/>
      <c r="E33" s="11"/>
    </row>
    <row r="34" spans="2:5" ht="14.25">
      <c r="B34" s="12"/>
      <c r="C34" s="11"/>
      <c r="D34" s="11"/>
      <c r="E34" s="11"/>
    </row>
    <row r="35" spans="2:5" ht="14.25">
      <c r="B35" s="12"/>
      <c r="C35" s="12"/>
      <c r="D35" s="11"/>
      <c r="E35" s="11"/>
    </row>
  </sheetData>
  <sheetProtection/>
  <mergeCells count="1">
    <mergeCell ref="B8:C8"/>
  </mergeCells>
  <printOptions/>
  <pageMargins left="0.7" right="0.7" top="0.4" bottom="0.33" header="0.3" footer="0.1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P86"/>
  <sheetViews>
    <sheetView tabSelected="1" zoomScalePageLayoutView="0" workbookViewId="0" topLeftCell="A12">
      <selection activeCell="Q65" sqref="Q65"/>
    </sheetView>
  </sheetViews>
  <sheetFormatPr defaultColWidth="9.140625" defaultRowHeight="15"/>
  <cols>
    <col min="1" max="1" width="3.7109375" style="0" customWidth="1"/>
    <col min="2" max="3" width="9.57421875" style="0" customWidth="1"/>
    <col min="4" max="4" width="9.140625" style="0" customWidth="1"/>
    <col min="5" max="5" width="3.28125" style="0" customWidth="1"/>
    <col min="6" max="7" width="9.57421875" style="0" customWidth="1"/>
    <col min="8" max="8" width="9.140625" style="0" customWidth="1"/>
    <col min="9" max="9" width="3.140625" style="0" customWidth="1"/>
    <col min="10" max="11" width="9.57421875" style="0" customWidth="1"/>
    <col min="12" max="12" width="9.140625" style="0" customWidth="1"/>
    <col min="13" max="13" width="4.28125" style="0" customWidth="1"/>
    <col min="14" max="15" width="9.57421875" style="0" customWidth="1"/>
  </cols>
  <sheetData>
    <row r="8" spans="2:4" ht="15">
      <c r="B8" s="28" t="s">
        <v>31</v>
      </c>
      <c r="C8" s="28" t="s">
        <v>143</v>
      </c>
      <c r="D8" s="28"/>
    </row>
    <row r="10" spans="2:15" ht="15">
      <c r="B10" s="29" t="s">
        <v>33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2:8" ht="15">
      <c r="B11" s="26" t="s">
        <v>32</v>
      </c>
      <c r="C11" s="27"/>
      <c r="D11" s="27"/>
      <c r="E11" s="27"/>
      <c r="F11" s="27"/>
      <c r="G11" s="27"/>
      <c r="H11" s="27"/>
    </row>
    <row r="12" spans="2:8" ht="15">
      <c r="B12" s="26" t="s">
        <v>29</v>
      </c>
      <c r="C12" s="27"/>
      <c r="D12" s="27"/>
      <c r="E12" s="27"/>
      <c r="F12" s="27"/>
      <c r="G12" s="27"/>
      <c r="H12" s="27"/>
    </row>
    <row r="13" spans="2:13" ht="15">
      <c r="B13" s="27" t="s">
        <v>30</v>
      </c>
      <c r="C13" s="27"/>
      <c r="D13" s="27"/>
      <c r="E13" s="27"/>
      <c r="F13" s="27"/>
      <c r="G13" s="27"/>
      <c r="H13" s="27"/>
      <c r="M13" s="2"/>
    </row>
    <row r="14" spans="2:13" ht="15">
      <c r="B14" s="23" t="s">
        <v>28</v>
      </c>
      <c r="M14" s="2"/>
    </row>
    <row r="15" ht="15.75" customHeight="1"/>
    <row r="16" spans="2:15" ht="15.75" customHeight="1" hidden="1">
      <c r="B16" s="75" t="s">
        <v>11</v>
      </c>
      <c r="C16" s="76"/>
      <c r="F16" s="75" t="s">
        <v>11</v>
      </c>
      <c r="G16" s="76"/>
      <c r="J16" s="75" t="s">
        <v>11</v>
      </c>
      <c r="K16" s="76"/>
      <c r="N16" s="75" t="s">
        <v>11</v>
      </c>
      <c r="O16" s="76"/>
    </row>
    <row r="17" spans="2:15" ht="15.75" customHeight="1" hidden="1">
      <c r="B17" s="77"/>
      <c r="C17" s="78"/>
      <c r="F17" s="77"/>
      <c r="G17" s="78"/>
      <c r="J17" s="77"/>
      <c r="K17" s="78"/>
      <c r="N17" s="77"/>
      <c r="O17" s="78"/>
    </row>
    <row r="18" spans="2:15" ht="15.75" customHeight="1" hidden="1">
      <c r="B18" s="77"/>
      <c r="C18" s="78"/>
      <c r="F18" s="77"/>
      <c r="G18" s="78"/>
      <c r="J18" s="77"/>
      <c r="K18" s="78"/>
      <c r="N18" s="77"/>
      <c r="O18" s="78"/>
    </row>
    <row r="19" spans="2:15" ht="15.75" customHeight="1" hidden="1">
      <c r="B19" s="77"/>
      <c r="C19" s="78"/>
      <c r="F19" s="77"/>
      <c r="G19" s="78"/>
      <c r="J19" s="77"/>
      <c r="K19" s="78"/>
      <c r="N19" s="77"/>
      <c r="O19" s="78"/>
    </row>
    <row r="20" spans="2:15" ht="15.75" customHeight="1" hidden="1">
      <c r="B20" s="77"/>
      <c r="C20" s="78"/>
      <c r="F20" s="77"/>
      <c r="G20" s="78"/>
      <c r="J20" s="77"/>
      <c r="K20" s="78"/>
      <c r="N20" s="77"/>
      <c r="O20" s="78"/>
    </row>
    <row r="21" spans="2:15" ht="15.75" customHeight="1" hidden="1">
      <c r="B21" s="77"/>
      <c r="C21" s="78"/>
      <c r="F21" s="77"/>
      <c r="G21" s="78"/>
      <c r="J21" s="77"/>
      <c r="K21" s="78"/>
      <c r="N21" s="77"/>
      <c r="O21" s="78"/>
    </row>
    <row r="22" spans="2:15" ht="18.75" customHeight="1" hidden="1">
      <c r="B22" s="77"/>
      <c r="C22" s="78"/>
      <c r="F22" s="77"/>
      <c r="G22" s="78"/>
      <c r="J22" s="77"/>
      <c r="K22" s="78"/>
      <c r="N22" s="77"/>
      <c r="O22" s="78"/>
    </row>
    <row r="23" spans="2:15" ht="14.25" hidden="1">
      <c r="B23" s="79"/>
      <c r="C23" s="80"/>
      <c r="F23" s="79"/>
      <c r="G23" s="80"/>
      <c r="J23" s="79"/>
      <c r="K23" s="80"/>
      <c r="N23" s="79"/>
      <c r="O23" s="80"/>
    </row>
    <row r="24" ht="14.25" hidden="1"/>
    <row r="25" spans="2:16" ht="14.25" hidden="1">
      <c r="B25" s="81" t="s">
        <v>93</v>
      </c>
      <c r="C25" s="82"/>
      <c r="D25" s="83"/>
      <c r="F25" s="81" t="s">
        <v>94</v>
      </c>
      <c r="G25" s="82"/>
      <c r="H25" s="83"/>
      <c r="J25" s="81" t="s">
        <v>95</v>
      </c>
      <c r="K25" s="82"/>
      <c r="L25" s="83"/>
      <c r="N25" s="81" t="s">
        <v>96</v>
      </c>
      <c r="O25" s="82"/>
      <c r="P25" s="83"/>
    </row>
    <row r="26" spans="2:14" ht="14.25" hidden="1">
      <c r="B26" t="s">
        <v>145</v>
      </c>
      <c r="F26" t="s">
        <v>145</v>
      </c>
      <c r="J26" t="s">
        <v>145</v>
      </c>
      <c r="N26" t="s">
        <v>145</v>
      </c>
    </row>
    <row r="27" ht="14.25" hidden="1"/>
    <row r="28" spans="2:15" ht="14.25" hidden="1">
      <c r="B28" s="75" t="s">
        <v>11</v>
      </c>
      <c r="C28" s="76"/>
      <c r="F28" s="75" t="s">
        <v>11</v>
      </c>
      <c r="G28" s="76"/>
      <c r="J28" s="75" t="s">
        <v>11</v>
      </c>
      <c r="K28" s="76"/>
      <c r="N28" s="75" t="s">
        <v>11</v>
      </c>
      <c r="O28" s="76"/>
    </row>
    <row r="29" spans="2:15" ht="14.25" hidden="1">
      <c r="B29" s="77"/>
      <c r="C29" s="78"/>
      <c r="F29" s="77"/>
      <c r="G29" s="78"/>
      <c r="J29" s="77"/>
      <c r="K29" s="78"/>
      <c r="N29" s="77"/>
      <c r="O29" s="78"/>
    </row>
    <row r="30" spans="2:15" ht="14.25" hidden="1">
      <c r="B30" s="77"/>
      <c r="C30" s="78"/>
      <c r="F30" s="77"/>
      <c r="G30" s="78"/>
      <c r="J30" s="77"/>
      <c r="K30" s="78"/>
      <c r="N30" s="77"/>
      <c r="O30" s="78"/>
    </row>
    <row r="31" spans="2:15" ht="14.25" hidden="1">
      <c r="B31" s="77"/>
      <c r="C31" s="78"/>
      <c r="F31" s="77"/>
      <c r="G31" s="78"/>
      <c r="J31" s="77"/>
      <c r="K31" s="78"/>
      <c r="N31" s="77"/>
      <c r="O31" s="78"/>
    </row>
    <row r="32" spans="2:15" ht="14.25" hidden="1">
      <c r="B32" s="77"/>
      <c r="C32" s="78"/>
      <c r="F32" s="77"/>
      <c r="G32" s="78"/>
      <c r="J32" s="77"/>
      <c r="K32" s="78"/>
      <c r="N32" s="77"/>
      <c r="O32" s="78"/>
    </row>
    <row r="33" spans="2:15" ht="14.25" hidden="1">
      <c r="B33" s="77"/>
      <c r="C33" s="78"/>
      <c r="F33" s="77"/>
      <c r="G33" s="78"/>
      <c r="J33" s="77"/>
      <c r="K33" s="78"/>
      <c r="N33" s="77"/>
      <c r="O33" s="78"/>
    </row>
    <row r="34" spans="2:15" ht="14.25" hidden="1">
      <c r="B34" s="77"/>
      <c r="C34" s="78"/>
      <c r="F34" s="77"/>
      <c r="G34" s="78"/>
      <c r="J34" s="77"/>
      <c r="K34" s="78"/>
      <c r="N34" s="77"/>
      <c r="O34" s="78"/>
    </row>
    <row r="35" spans="2:15" ht="14.25" hidden="1">
      <c r="B35" s="79"/>
      <c r="C35" s="80"/>
      <c r="F35" s="79"/>
      <c r="G35" s="80"/>
      <c r="J35" s="79"/>
      <c r="K35" s="80"/>
      <c r="N35" s="79"/>
      <c r="O35" s="80"/>
    </row>
    <row r="36" ht="14.25" hidden="1"/>
    <row r="37" spans="2:16" ht="14.25" hidden="1">
      <c r="B37" s="81" t="s">
        <v>97</v>
      </c>
      <c r="C37" s="82"/>
      <c r="D37" s="83"/>
      <c r="F37" s="81" t="s">
        <v>98</v>
      </c>
      <c r="G37" s="82"/>
      <c r="H37" s="83"/>
      <c r="J37" s="81" t="s">
        <v>99</v>
      </c>
      <c r="K37" s="82"/>
      <c r="L37" s="83"/>
      <c r="N37" s="81" t="s">
        <v>100</v>
      </c>
      <c r="O37" s="82"/>
      <c r="P37" s="83"/>
    </row>
    <row r="38" spans="2:14" ht="14.25" hidden="1">
      <c r="B38" t="s">
        <v>145</v>
      </c>
      <c r="F38" t="s">
        <v>145</v>
      </c>
      <c r="J38" t="s">
        <v>144</v>
      </c>
      <c r="N38" t="s">
        <v>144</v>
      </c>
    </row>
    <row r="40" spans="2:15" ht="15">
      <c r="B40" s="75" t="s">
        <v>11</v>
      </c>
      <c r="C40" s="76"/>
      <c r="F40" s="75" t="s">
        <v>11</v>
      </c>
      <c r="G40" s="76"/>
      <c r="J40" s="75" t="s">
        <v>11</v>
      </c>
      <c r="K40" s="76"/>
      <c r="N40" s="75" t="s">
        <v>11</v>
      </c>
      <c r="O40" s="76"/>
    </row>
    <row r="41" spans="2:15" ht="15">
      <c r="B41" s="77"/>
      <c r="C41" s="78"/>
      <c r="F41" s="77"/>
      <c r="G41" s="78"/>
      <c r="J41" s="77"/>
      <c r="K41" s="78"/>
      <c r="N41" s="77"/>
      <c r="O41" s="78"/>
    </row>
    <row r="42" spans="2:15" ht="15">
      <c r="B42" s="77"/>
      <c r="C42" s="78"/>
      <c r="F42" s="77"/>
      <c r="G42" s="78"/>
      <c r="J42" s="77"/>
      <c r="K42" s="78"/>
      <c r="N42" s="77"/>
      <c r="O42" s="78"/>
    </row>
    <row r="43" spans="2:15" ht="15">
      <c r="B43" s="77"/>
      <c r="C43" s="78"/>
      <c r="F43" s="77"/>
      <c r="G43" s="78"/>
      <c r="J43" s="77"/>
      <c r="K43" s="78"/>
      <c r="N43" s="77"/>
      <c r="O43" s="78"/>
    </row>
    <row r="44" spans="2:15" ht="15">
      <c r="B44" s="77"/>
      <c r="C44" s="78"/>
      <c r="F44" s="77"/>
      <c r="G44" s="78"/>
      <c r="J44" s="77"/>
      <c r="K44" s="78"/>
      <c r="N44" s="77"/>
      <c r="O44" s="78"/>
    </row>
    <row r="45" spans="2:15" ht="15">
      <c r="B45" s="77"/>
      <c r="C45" s="78"/>
      <c r="F45" s="77"/>
      <c r="G45" s="78"/>
      <c r="J45" s="77"/>
      <c r="K45" s="78"/>
      <c r="N45" s="77"/>
      <c r="O45" s="78"/>
    </row>
    <row r="46" spans="2:15" ht="15">
      <c r="B46" s="77"/>
      <c r="C46" s="78"/>
      <c r="F46" s="77"/>
      <c r="G46" s="78"/>
      <c r="J46" s="77"/>
      <c r="K46" s="78"/>
      <c r="N46" s="77"/>
      <c r="O46" s="78"/>
    </row>
    <row r="47" spans="2:15" ht="15">
      <c r="B47" s="79"/>
      <c r="C47" s="80"/>
      <c r="F47" s="79"/>
      <c r="G47" s="80"/>
      <c r="J47" s="79"/>
      <c r="K47" s="80"/>
      <c r="N47" s="79"/>
      <c r="O47" s="80"/>
    </row>
    <row r="49" spans="2:16" ht="14.25">
      <c r="B49" s="81"/>
      <c r="C49" s="82"/>
      <c r="D49" s="83"/>
      <c r="F49" s="81"/>
      <c r="G49" s="82"/>
      <c r="H49" s="83"/>
      <c r="J49" s="81" t="s">
        <v>134</v>
      </c>
      <c r="K49" s="82"/>
      <c r="L49" s="83"/>
      <c r="N49" s="81" t="s">
        <v>135</v>
      </c>
      <c r="O49" s="82"/>
      <c r="P49" s="83"/>
    </row>
    <row r="50" spans="10:14" ht="14.25">
      <c r="J50" t="s">
        <v>155</v>
      </c>
      <c r="N50" t="s">
        <v>155</v>
      </c>
    </row>
    <row r="51" spans="10:14" ht="14.25">
      <c r="J51" t="s">
        <v>156</v>
      </c>
      <c r="N51" t="s">
        <v>157</v>
      </c>
    </row>
    <row r="52" spans="2:15" ht="15">
      <c r="B52" s="75" t="s">
        <v>11</v>
      </c>
      <c r="C52" s="76"/>
      <c r="F52" s="75" t="s">
        <v>11</v>
      </c>
      <c r="G52" s="76"/>
      <c r="J52" s="75" t="s">
        <v>11</v>
      </c>
      <c r="K52" s="76"/>
      <c r="N52" s="75" t="s">
        <v>11</v>
      </c>
      <c r="O52" s="76"/>
    </row>
    <row r="53" spans="2:15" ht="15">
      <c r="B53" s="77"/>
      <c r="C53" s="78"/>
      <c r="F53" s="77"/>
      <c r="G53" s="78"/>
      <c r="J53" s="77"/>
      <c r="K53" s="78"/>
      <c r="N53" s="77"/>
      <c r="O53" s="78"/>
    </row>
    <row r="54" spans="2:15" ht="15">
      <c r="B54" s="77"/>
      <c r="C54" s="78"/>
      <c r="F54" s="77"/>
      <c r="G54" s="78"/>
      <c r="J54" s="77"/>
      <c r="K54" s="78"/>
      <c r="N54" s="77"/>
      <c r="O54" s="78"/>
    </row>
    <row r="55" spans="2:15" ht="15">
      <c r="B55" s="77"/>
      <c r="C55" s="78"/>
      <c r="F55" s="77"/>
      <c r="G55" s="78"/>
      <c r="J55" s="77"/>
      <c r="K55" s="78"/>
      <c r="N55" s="77"/>
      <c r="O55" s="78"/>
    </row>
    <row r="56" spans="2:15" ht="15">
      <c r="B56" s="77"/>
      <c r="C56" s="78"/>
      <c r="F56" s="77"/>
      <c r="G56" s="78"/>
      <c r="J56" s="77"/>
      <c r="K56" s="78"/>
      <c r="N56" s="77"/>
      <c r="O56" s="78"/>
    </row>
    <row r="57" spans="2:15" ht="15">
      <c r="B57" s="77"/>
      <c r="C57" s="78"/>
      <c r="F57" s="77"/>
      <c r="G57" s="78"/>
      <c r="J57" s="77"/>
      <c r="K57" s="78"/>
      <c r="N57" s="77"/>
      <c r="O57" s="78"/>
    </row>
    <row r="58" spans="2:15" ht="15">
      <c r="B58" s="77"/>
      <c r="C58" s="78"/>
      <c r="F58" s="77"/>
      <c r="G58" s="78"/>
      <c r="J58" s="77"/>
      <c r="K58" s="78"/>
      <c r="N58" s="77"/>
      <c r="O58" s="78"/>
    </row>
    <row r="59" spans="2:15" ht="15">
      <c r="B59" s="79"/>
      <c r="C59" s="80"/>
      <c r="F59" s="79"/>
      <c r="G59" s="80"/>
      <c r="J59" s="79"/>
      <c r="K59" s="80"/>
      <c r="N59" s="79"/>
      <c r="O59" s="80"/>
    </row>
    <row r="61" spans="2:16" ht="14.25">
      <c r="B61" s="81" t="s">
        <v>136</v>
      </c>
      <c r="C61" s="82"/>
      <c r="D61" s="83"/>
      <c r="F61" s="81" t="s">
        <v>137</v>
      </c>
      <c r="G61" s="82"/>
      <c r="H61" s="83"/>
      <c r="J61" s="81" t="s">
        <v>138</v>
      </c>
      <c r="K61" s="82"/>
      <c r="L61" s="83"/>
      <c r="N61" s="81" t="s">
        <v>139</v>
      </c>
      <c r="O61" s="82"/>
      <c r="P61" s="83"/>
    </row>
    <row r="62" spans="2:14" ht="14.25">
      <c r="B62" t="s">
        <v>155</v>
      </c>
      <c r="F62" t="s">
        <v>155</v>
      </c>
      <c r="J62" t="s">
        <v>155</v>
      </c>
      <c r="N62" t="s">
        <v>165</v>
      </c>
    </row>
    <row r="63" spans="2:10" ht="14.25">
      <c r="B63" t="s">
        <v>158</v>
      </c>
      <c r="F63" t="s">
        <v>159</v>
      </c>
      <c r="J63" t="s">
        <v>161</v>
      </c>
    </row>
    <row r="64" spans="2:15" ht="15">
      <c r="B64" s="75" t="s">
        <v>11</v>
      </c>
      <c r="C64" s="76"/>
      <c r="F64" s="75" t="s">
        <v>11</v>
      </c>
      <c r="G64" s="76"/>
      <c r="J64" s="75" t="s">
        <v>11</v>
      </c>
      <c r="K64" s="76"/>
      <c r="N64" s="75" t="s">
        <v>11</v>
      </c>
      <c r="O64" s="76"/>
    </row>
    <row r="65" spans="2:15" ht="15">
      <c r="B65" s="77"/>
      <c r="C65" s="78"/>
      <c r="F65" s="77"/>
      <c r="G65" s="78"/>
      <c r="J65" s="77"/>
      <c r="K65" s="78"/>
      <c r="N65" s="77"/>
      <c r="O65" s="78"/>
    </row>
    <row r="66" spans="2:15" ht="15">
      <c r="B66" s="77"/>
      <c r="C66" s="78"/>
      <c r="F66" s="77"/>
      <c r="G66" s="78"/>
      <c r="J66" s="77"/>
      <c r="K66" s="78"/>
      <c r="N66" s="77"/>
      <c r="O66" s="78"/>
    </row>
    <row r="67" spans="2:15" ht="15">
      <c r="B67" s="77"/>
      <c r="C67" s="78"/>
      <c r="F67" s="77"/>
      <c r="G67" s="78"/>
      <c r="J67" s="77"/>
      <c r="K67" s="78"/>
      <c r="N67" s="77"/>
      <c r="O67" s="78"/>
    </row>
    <row r="68" spans="2:15" ht="15">
      <c r="B68" s="77"/>
      <c r="C68" s="78"/>
      <c r="F68" s="77"/>
      <c r="G68" s="78"/>
      <c r="J68" s="77"/>
      <c r="K68" s="78"/>
      <c r="N68" s="77"/>
      <c r="O68" s="78"/>
    </row>
    <row r="69" spans="2:15" ht="15">
      <c r="B69" s="77"/>
      <c r="C69" s="78"/>
      <c r="F69" s="77"/>
      <c r="G69" s="78"/>
      <c r="J69" s="77"/>
      <c r="K69" s="78"/>
      <c r="N69" s="77"/>
      <c r="O69" s="78"/>
    </row>
    <row r="70" spans="2:15" ht="15">
      <c r="B70" s="77"/>
      <c r="C70" s="78"/>
      <c r="F70" s="77"/>
      <c r="G70" s="78"/>
      <c r="J70" s="77"/>
      <c r="K70" s="78"/>
      <c r="N70" s="77"/>
      <c r="O70" s="78"/>
    </row>
    <row r="71" spans="2:15" ht="15">
      <c r="B71" s="79"/>
      <c r="C71" s="80"/>
      <c r="F71" s="79"/>
      <c r="G71" s="80"/>
      <c r="J71" s="79"/>
      <c r="K71" s="80"/>
      <c r="N71" s="79"/>
      <c r="O71" s="80"/>
    </row>
    <row r="73" spans="2:16" ht="14.25">
      <c r="B73" s="81" t="s">
        <v>140</v>
      </c>
      <c r="C73" s="82"/>
      <c r="D73" s="83"/>
      <c r="F73" s="81" t="s">
        <v>141</v>
      </c>
      <c r="G73" s="82"/>
      <c r="H73" s="83"/>
      <c r="J73" s="81" t="s">
        <v>142</v>
      </c>
      <c r="K73" s="82"/>
      <c r="L73" s="83"/>
      <c r="N73" s="81" t="s">
        <v>146</v>
      </c>
      <c r="O73" s="82"/>
      <c r="P73" s="83"/>
    </row>
    <row r="74" spans="2:14" ht="14.25">
      <c r="B74" t="s">
        <v>162</v>
      </c>
      <c r="F74" t="s">
        <v>163</v>
      </c>
      <c r="J74" t="s">
        <v>164</v>
      </c>
      <c r="N74" t="s">
        <v>155</v>
      </c>
    </row>
    <row r="75" ht="14.25">
      <c r="N75" t="s">
        <v>160</v>
      </c>
    </row>
    <row r="77" spans="2:15" ht="14.25">
      <c r="B77" s="75" t="s">
        <v>11</v>
      </c>
      <c r="C77" s="76"/>
      <c r="F77" s="75" t="s">
        <v>11</v>
      </c>
      <c r="G77" s="76"/>
      <c r="J77" s="75" t="s">
        <v>11</v>
      </c>
      <c r="K77" s="76"/>
      <c r="N77" s="75" t="s">
        <v>11</v>
      </c>
      <c r="O77" s="76"/>
    </row>
    <row r="78" spans="2:15" ht="14.25">
      <c r="B78" s="77"/>
      <c r="C78" s="78"/>
      <c r="F78" s="77"/>
      <c r="G78" s="78"/>
      <c r="J78" s="77"/>
      <c r="K78" s="78"/>
      <c r="N78" s="77"/>
      <c r="O78" s="78"/>
    </row>
    <row r="79" spans="2:15" ht="14.25">
      <c r="B79" s="77"/>
      <c r="C79" s="78"/>
      <c r="F79" s="77"/>
      <c r="G79" s="78"/>
      <c r="J79" s="77"/>
      <c r="K79" s="78"/>
      <c r="N79" s="77"/>
      <c r="O79" s="78"/>
    </row>
    <row r="80" spans="2:15" ht="14.25">
      <c r="B80" s="77"/>
      <c r="C80" s="78"/>
      <c r="F80" s="77"/>
      <c r="G80" s="78"/>
      <c r="J80" s="77"/>
      <c r="K80" s="78"/>
      <c r="N80" s="77"/>
      <c r="O80" s="78"/>
    </row>
    <row r="81" spans="2:15" ht="14.25">
      <c r="B81" s="77"/>
      <c r="C81" s="78"/>
      <c r="F81" s="77"/>
      <c r="G81" s="78"/>
      <c r="J81" s="77"/>
      <c r="K81" s="78"/>
      <c r="N81" s="77"/>
      <c r="O81" s="78"/>
    </row>
    <row r="82" spans="2:15" ht="14.25">
      <c r="B82" s="77"/>
      <c r="C82" s="78"/>
      <c r="F82" s="77"/>
      <c r="G82" s="78"/>
      <c r="J82" s="77"/>
      <c r="K82" s="78"/>
      <c r="N82" s="77"/>
      <c r="O82" s="78"/>
    </row>
    <row r="83" spans="2:15" ht="14.25">
      <c r="B83" s="77"/>
      <c r="C83" s="78"/>
      <c r="F83" s="77"/>
      <c r="G83" s="78"/>
      <c r="J83" s="77"/>
      <c r="K83" s="78"/>
      <c r="N83" s="77"/>
      <c r="O83" s="78"/>
    </row>
    <row r="84" spans="2:15" ht="14.25">
      <c r="B84" s="79"/>
      <c r="C84" s="80"/>
      <c r="F84" s="79"/>
      <c r="G84" s="80"/>
      <c r="J84" s="79"/>
      <c r="K84" s="80"/>
      <c r="N84" s="79"/>
      <c r="O84" s="80"/>
    </row>
    <row r="86" spans="2:16" ht="14.25">
      <c r="B86" s="81"/>
      <c r="C86" s="82"/>
      <c r="D86" s="83"/>
      <c r="F86" s="81"/>
      <c r="G86" s="82"/>
      <c r="H86" s="83"/>
      <c r="J86" s="81"/>
      <c r="K86" s="82"/>
      <c r="L86" s="83"/>
      <c r="N86" s="81"/>
      <c r="O86" s="82"/>
      <c r="P86" s="83"/>
    </row>
  </sheetData>
  <sheetProtection/>
  <mergeCells count="48">
    <mergeCell ref="J37:L37"/>
    <mergeCell ref="B16:C23"/>
    <mergeCell ref="B25:D25"/>
    <mergeCell ref="F16:G23"/>
    <mergeCell ref="F25:H25"/>
    <mergeCell ref="J16:K23"/>
    <mergeCell ref="J25:L25"/>
    <mergeCell ref="B28:C35"/>
    <mergeCell ref="F28:G35"/>
    <mergeCell ref="J28:K35"/>
    <mergeCell ref="B40:C47"/>
    <mergeCell ref="F40:G47"/>
    <mergeCell ref="J40:K47"/>
    <mergeCell ref="B49:D49"/>
    <mergeCell ref="F49:H49"/>
    <mergeCell ref="J49:L49"/>
    <mergeCell ref="B37:D37"/>
    <mergeCell ref="F37:H37"/>
    <mergeCell ref="J64:K71"/>
    <mergeCell ref="B73:D73"/>
    <mergeCell ref="F73:H73"/>
    <mergeCell ref="J73:L73"/>
    <mergeCell ref="B52:C59"/>
    <mergeCell ref="F52:G59"/>
    <mergeCell ref="J52:K59"/>
    <mergeCell ref="B61:D61"/>
    <mergeCell ref="F61:H61"/>
    <mergeCell ref="J61:L61"/>
    <mergeCell ref="N61:P61"/>
    <mergeCell ref="N64:O71"/>
    <mergeCell ref="B77:C84"/>
    <mergeCell ref="F77:G84"/>
    <mergeCell ref="J77:K84"/>
    <mergeCell ref="B86:D86"/>
    <mergeCell ref="F86:H86"/>
    <mergeCell ref="J86:L86"/>
    <mergeCell ref="B64:C71"/>
    <mergeCell ref="F64:G71"/>
    <mergeCell ref="N73:P73"/>
    <mergeCell ref="N77:O84"/>
    <mergeCell ref="N86:P86"/>
    <mergeCell ref="N52:O59"/>
    <mergeCell ref="N16:O23"/>
    <mergeCell ref="N25:P25"/>
    <mergeCell ref="N28:O35"/>
    <mergeCell ref="N37:P37"/>
    <mergeCell ref="N40:O47"/>
    <mergeCell ref="N49:P49"/>
  </mergeCells>
  <printOptions/>
  <pageMargins left="0.28" right="0.24" top="0.4" bottom="0.31" header="0.3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hannele.poysti@vammaisurheilu.fi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hannele.poysti</dc:creator>
  <cp:keywords/>
  <dc:description/>
  <cp:lastModifiedBy>Marina Dynda</cp:lastModifiedBy>
  <cp:lastPrinted>2015-02-20T13:35:15Z</cp:lastPrinted>
  <dcterms:created xsi:type="dcterms:W3CDTF">2014-02-05T11:21:29Z</dcterms:created>
  <dcterms:modified xsi:type="dcterms:W3CDTF">2015-06-22T19:38:08Z</dcterms:modified>
  <cp:category/>
  <cp:version/>
  <cp:contentType/>
  <cp:contentStatus/>
</cp:coreProperties>
</file>