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5" yWindow="390" windowWidth="19440" windowHeight="9210"/>
  </bookViews>
  <sheets>
    <sheet name="60 V" sheetId="17" r:id="rId1"/>
    <sheet name="100 M" sheetId="1" r:id="rId2"/>
    <sheet name="100 V" sheetId="2" r:id="rId3"/>
    <sheet name="200 M" sheetId="15" r:id="rId4"/>
    <sheet name="200 V" sheetId="16" r:id="rId5"/>
    <sheet name="400 M" sheetId="3" r:id="rId6"/>
    <sheet name="400 M vet " sheetId="18" r:id="rId7"/>
    <sheet name="400 V" sheetId="4" r:id="rId8"/>
    <sheet name="400 V veter" sheetId="19" r:id="rId9"/>
    <sheet name="600JA" sheetId="28" r:id="rId10"/>
    <sheet name="800 M ir V" sheetId="20" r:id="rId11"/>
    <sheet name="1500 M" sheetId="5" r:id="rId12"/>
    <sheet name="1500 V" sheetId="6" r:id="rId13"/>
    <sheet name="5000M ir V" sheetId="21" r:id="rId14"/>
    <sheet name="Aukstis M" sheetId="7" r:id="rId15"/>
    <sheet name="Aukstis V" sheetId="8" r:id="rId16"/>
    <sheet name="Tolis M" sheetId="23" r:id="rId17"/>
    <sheet name="Tolis V" sheetId="24" r:id="rId18"/>
    <sheet name="Rutulys 4 kg M" sheetId="25" r:id="rId19"/>
    <sheet name="Rutulys M  vet" sheetId="13" r:id="rId20"/>
    <sheet name="Rutulys 7,26 kg V" sheetId="26" r:id="rId21"/>
    <sheet name="Rutulys V JA ir vet" sheetId="14" r:id="rId22"/>
    <sheet name="Diskas M" sheetId="9" r:id="rId23"/>
    <sheet name="Diskas M vet" sheetId="27" r:id="rId24"/>
    <sheet name="Diskas V" sheetId="10" r:id="rId25"/>
    <sheet name="Diskas V vet" sheetId="22" r:id="rId26"/>
    <sheet name="Kamuoliukas" sheetId="12" r:id="rId27"/>
    <sheet name="Ietis V" sheetId="11" r:id="rId28"/>
  </sheets>
  <definedNames>
    <definedName name="Sektoriu_Tolis_V_List" localSheetId="8">#REF!</definedName>
    <definedName name="Sektoriu_Tolis_V_List" localSheetId="9">#REF!</definedName>
    <definedName name="Sektoriu_Tolis_V_List" localSheetId="16">#REF!</definedName>
    <definedName name="Sektoriu_Tolis_V_List">#REF!</definedName>
  </definedNames>
  <calcPr calcId="145621"/>
</workbook>
</file>

<file path=xl/calcChain.xml><?xml version="1.0" encoding="utf-8"?>
<calcChain xmlns="http://schemas.openxmlformats.org/spreadsheetml/2006/main">
  <c r="P19" i="2" l="1"/>
  <c r="F16" i="26"/>
  <c r="F13" i="26"/>
  <c r="P16" i="26"/>
  <c r="Q16" i="26" s="1"/>
  <c r="P13" i="26"/>
  <c r="Q13" i="26" s="1"/>
  <c r="K10" i="4" l="1"/>
  <c r="K12" i="4"/>
  <c r="F12" i="4"/>
  <c r="S15" i="2"/>
  <c r="S17" i="1" l="1"/>
  <c r="T17" i="1" s="1"/>
  <c r="O17" i="1"/>
  <c r="P17" i="1" s="1"/>
  <c r="H17" i="1"/>
  <c r="S15" i="1"/>
  <c r="T15" i="1" s="1"/>
  <c r="O15" i="1"/>
  <c r="P15" i="1" s="1"/>
  <c r="H15" i="1"/>
  <c r="T19" i="1"/>
  <c r="S19" i="1"/>
  <c r="H19" i="1"/>
  <c r="S16" i="1"/>
  <c r="T16" i="1" s="1"/>
  <c r="O16" i="1"/>
  <c r="P16" i="1" s="1"/>
  <c r="H16" i="1"/>
  <c r="S11" i="1"/>
  <c r="T11" i="1" s="1"/>
  <c r="O11" i="1"/>
  <c r="P11" i="1" s="1"/>
  <c r="H11" i="1"/>
  <c r="S14" i="1"/>
  <c r="T14" i="1" s="1"/>
  <c r="O14" i="1"/>
  <c r="H14" i="1"/>
  <c r="S18" i="1"/>
  <c r="T18" i="1" s="1"/>
  <c r="O18" i="1"/>
  <c r="P18" i="1" s="1"/>
  <c r="H18" i="1"/>
  <c r="S13" i="1"/>
  <c r="T13" i="1" s="1"/>
  <c r="O13" i="1"/>
  <c r="P13" i="1" s="1"/>
  <c r="H13" i="1"/>
  <c r="S12" i="1"/>
  <c r="T12" i="1" s="1"/>
  <c r="O12" i="1"/>
  <c r="H12" i="1"/>
  <c r="S10" i="1"/>
  <c r="T10" i="1" s="1"/>
  <c r="O10" i="1"/>
  <c r="P10" i="1" s="1"/>
  <c r="H10" i="1"/>
  <c r="S16" i="2" l="1"/>
  <c r="T16" i="2" s="1"/>
  <c r="O16" i="2"/>
  <c r="P16" i="2" s="1"/>
  <c r="H16" i="2"/>
  <c r="S21" i="2"/>
  <c r="T21" i="2" s="1"/>
  <c r="H21" i="2"/>
  <c r="S18" i="2"/>
  <c r="T18" i="2" s="1"/>
  <c r="O18" i="2"/>
  <c r="P18" i="2" s="1"/>
  <c r="H18" i="2"/>
  <c r="S14" i="2"/>
  <c r="T14" i="2" s="1"/>
  <c r="O14" i="2"/>
  <c r="P14" i="2" s="1"/>
  <c r="H14" i="2"/>
  <c r="S11" i="2"/>
  <c r="T11" i="2" s="1"/>
  <c r="O11" i="2"/>
  <c r="P11" i="2" s="1"/>
  <c r="H11" i="2"/>
  <c r="S20" i="2"/>
  <c r="T20" i="2" s="1"/>
  <c r="O20" i="2"/>
  <c r="P20" i="2" s="1"/>
  <c r="H20" i="2"/>
  <c r="S12" i="2"/>
  <c r="T12" i="2" s="1"/>
  <c r="O12" i="2"/>
  <c r="P12" i="2" s="1"/>
  <c r="H12" i="2"/>
  <c r="S19" i="2"/>
  <c r="T19" i="2" s="1"/>
  <c r="O19" i="2"/>
  <c r="H19" i="2"/>
  <c r="S17" i="2"/>
  <c r="T17" i="2" s="1"/>
  <c r="O17" i="2"/>
  <c r="P17" i="2" s="1"/>
  <c r="H17" i="2"/>
  <c r="S13" i="2"/>
  <c r="T13" i="2" s="1"/>
  <c r="O13" i="2"/>
  <c r="P13" i="2" s="1"/>
  <c r="H13" i="2"/>
  <c r="T15" i="2"/>
  <c r="O15" i="2"/>
  <c r="P15" i="2" s="1"/>
  <c r="H15" i="2"/>
  <c r="S10" i="2"/>
  <c r="T10" i="2" s="1"/>
  <c r="O10" i="2"/>
  <c r="P10" i="2" s="1"/>
  <c r="H10" i="2"/>
  <c r="Q10" i="11" l="1"/>
  <c r="Q12" i="11"/>
  <c r="Q11" i="11"/>
  <c r="F10" i="11"/>
  <c r="F12" i="11"/>
  <c r="F11" i="11"/>
  <c r="R13" i="12"/>
  <c r="S13" i="12" s="1"/>
  <c r="F13" i="12"/>
  <c r="F11" i="22"/>
  <c r="F13" i="22"/>
  <c r="F12" i="22"/>
  <c r="F10" i="22"/>
  <c r="Q12" i="10"/>
  <c r="R12" i="10" s="1"/>
  <c r="F10" i="10"/>
  <c r="F11" i="10"/>
  <c r="F12" i="10"/>
  <c r="G11" i="27"/>
  <c r="G10" i="27"/>
  <c r="G10" i="9"/>
  <c r="G11" i="9"/>
  <c r="R9" i="14"/>
  <c r="S9" i="14" s="1"/>
  <c r="F17" i="26"/>
  <c r="P17" i="26"/>
  <c r="Q17" i="26" s="1"/>
  <c r="F22" i="14"/>
  <c r="F18" i="14"/>
  <c r="F21" i="14"/>
  <c r="F20" i="14"/>
  <c r="F19" i="14"/>
  <c r="F17" i="14"/>
  <c r="F16" i="14"/>
  <c r="F9" i="14"/>
  <c r="F10" i="14"/>
  <c r="F14" i="26"/>
  <c r="F11" i="26"/>
  <c r="F15" i="26"/>
  <c r="F10" i="26"/>
  <c r="F12" i="26"/>
  <c r="F11" i="13"/>
  <c r="F10" i="13"/>
  <c r="F11" i="25"/>
  <c r="F10" i="25"/>
  <c r="I10" i="24"/>
  <c r="I11" i="24"/>
  <c r="I13" i="24"/>
  <c r="I19" i="24"/>
  <c r="I17" i="24"/>
  <c r="I15" i="24"/>
  <c r="I16" i="24"/>
  <c r="I14" i="24"/>
  <c r="I18" i="24"/>
  <c r="I20" i="24"/>
  <c r="I12" i="24"/>
  <c r="I9" i="24"/>
  <c r="T11" i="23" l="1"/>
  <c r="I14" i="23"/>
  <c r="I15" i="23"/>
  <c r="I10" i="23"/>
  <c r="I11" i="23"/>
  <c r="I12" i="23"/>
  <c r="I13" i="23"/>
  <c r="F12" i="8"/>
  <c r="F11" i="8"/>
  <c r="F10" i="8"/>
  <c r="P12" i="8"/>
  <c r="P11" i="8"/>
  <c r="P10" i="8"/>
  <c r="R10" i="7"/>
  <c r="F11" i="7"/>
  <c r="F13" i="7"/>
  <c r="F10" i="7"/>
  <c r="F12" i="7"/>
  <c r="K19" i="21" l="1"/>
  <c r="F21" i="21"/>
  <c r="F18" i="21"/>
  <c r="F17" i="21"/>
  <c r="F19" i="21"/>
  <c r="F22" i="21"/>
  <c r="F20" i="21"/>
  <c r="F10" i="21"/>
  <c r="H15" i="6"/>
  <c r="H12" i="6"/>
  <c r="H14" i="6"/>
  <c r="H11" i="6"/>
  <c r="H13" i="6"/>
  <c r="H10" i="6"/>
  <c r="M10" i="5"/>
  <c r="N10" i="5" s="1"/>
  <c r="G11" i="5"/>
  <c r="G12" i="5"/>
  <c r="G10" i="5"/>
  <c r="G13" i="5"/>
  <c r="G21" i="20" l="1"/>
  <c r="G22" i="20"/>
  <c r="G24" i="20"/>
  <c r="G26" i="20"/>
  <c r="G25" i="20"/>
  <c r="G23" i="20"/>
  <c r="G12" i="20"/>
  <c r="G11" i="20"/>
  <c r="G13" i="20"/>
  <c r="G10" i="20"/>
  <c r="F10" i="28"/>
  <c r="M13" i="19" l="1"/>
  <c r="N13" i="19" s="1"/>
  <c r="G10" i="19"/>
  <c r="G11" i="19"/>
  <c r="G12" i="19"/>
  <c r="G13" i="19"/>
  <c r="G14" i="19"/>
  <c r="G15" i="19"/>
  <c r="F16" i="4" l="1"/>
  <c r="F11" i="4"/>
  <c r="F14" i="4"/>
  <c r="F13" i="4"/>
  <c r="F15" i="4"/>
  <c r="F10" i="4"/>
  <c r="G11" i="18"/>
  <c r="G12" i="18"/>
  <c r="G13" i="18"/>
  <c r="G10" i="18"/>
  <c r="G14" i="18"/>
  <c r="F14" i="3"/>
  <c r="F11" i="3"/>
  <c r="F15" i="3"/>
  <c r="F13" i="3"/>
  <c r="F12" i="3"/>
  <c r="F16" i="3"/>
  <c r="F10" i="3"/>
  <c r="F14" i="16"/>
  <c r="M10" i="18"/>
  <c r="N10" i="18" s="1"/>
  <c r="K12" i="3"/>
  <c r="F15" i="16"/>
  <c r="F10" i="16"/>
  <c r="F11" i="16"/>
  <c r="F12" i="16"/>
  <c r="F13" i="16"/>
  <c r="F15" i="15"/>
  <c r="F14" i="15"/>
  <c r="F11" i="15"/>
  <c r="F13" i="15"/>
  <c r="F12" i="15"/>
  <c r="F10" i="15"/>
  <c r="F12" i="17"/>
  <c r="K12" i="17"/>
  <c r="S10" i="27" l="1"/>
  <c r="T10" i="27" s="1"/>
  <c r="U10" i="27" s="1"/>
  <c r="S11" i="27"/>
  <c r="T11" i="27" s="1"/>
  <c r="U11" i="27" s="1"/>
  <c r="P12" i="26"/>
  <c r="Q12" i="26" s="1"/>
  <c r="P14" i="26"/>
  <c r="Q14" i="26" s="1"/>
  <c r="P11" i="26"/>
  <c r="Q11" i="26" s="1"/>
  <c r="P15" i="26"/>
  <c r="Q15" i="26" s="1"/>
  <c r="P10" i="26"/>
  <c r="Q10" i="26" s="1"/>
  <c r="P10" i="25"/>
  <c r="Q10" i="25" s="1"/>
  <c r="P11" i="25"/>
  <c r="Q11" i="25" s="1"/>
  <c r="U9" i="24"/>
  <c r="V9" i="24" s="1"/>
  <c r="W9" i="24" s="1"/>
  <c r="U10" i="24"/>
  <c r="V10" i="24" s="1"/>
  <c r="W10" i="24" s="1"/>
  <c r="U11" i="24"/>
  <c r="V11" i="24" s="1"/>
  <c r="W11" i="24" s="1"/>
  <c r="U13" i="24"/>
  <c r="V13" i="24" s="1"/>
  <c r="W13" i="24" s="1"/>
  <c r="U17" i="24"/>
  <c r="V17" i="24" s="1"/>
  <c r="W17" i="24" s="1"/>
  <c r="U15" i="24"/>
  <c r="V15" i="24" s="1"/>
  <c r="W15" i="24" s="1"/>
  <c r="U16" i="24"/>
  <c r="V16" i="24" s="1"/>
  <c r="W16" i="24" s="1"/>
  <c r="U14" i="24"/>
  <c r="V14" i="24" s="1"/>
  <c r="W14" i="24" s="1"/>
  <c r="U18" i="24"/>
  <c r="V18" i="24" s="1"/>
  <c r="W18" i="24" s="1"/>
  <c r="U12" i="24"/>
  <c r="V12" i="24" s="1"/>
  <c r="W12" i="24" s="1"/>
  <c r="T12" i="23"/>
  <c r="U12" i="23" s="1"/>
  <c r="V12" i="23" s="1"/>
  <c r="T10" i="23"/>
  <c r="U10" i="23" s="1"/>
  <c r="V10" i="23" s="1"/>
  <c r="U11" i="23"/>
  <c r="V11" i="23" s="1"/>
  <c r="R10" i="22"/>
  <c r="S10" i="22" s="1"/>
  <c r="T10" i="22" s="1"/>
  <c r="R11" i="22"/>
  <c r="S11" i="22" s="1"/>
  <c r="T11" i="22" s="1"/>
  <c r="R12" i="22"/>
  <c r="S12" i="22" s="1"/>
  <c r="T12" i="22" s="1"/>
  <c r="K17" i="21" l="1"/>
  <c r="K18" i="21"/>
  <c r="K10" i="21"/>
  <c r="L25" i="20" l="1"/>
  <c r="L24" i="20"/>
  <c r="L22" i="20"/>
  <c r="L21" i="20"/>
  <c r="L23" i="20"/>
  <c r="L11" i="20"/>
  <c r="L12" i="20"/>
  <c r="L10" i="20"/>
  <c r="M12" i="19"/>
  <c r="N12" i="19" s="1"/>
  <c r="M11" i="19"/>
  <c r="N11" i="19" s="1"/>
  <c r="M10" i="19"/>
  <c r="N10" i="19" s="1"/>
  <c r="M12" i="18"/>
  <c r="N12" i="18" s="1"/>
  <c r="M11" i="18"/>
  <c r="N11" i="18" s="1"/>
  <c r="K13" i="16" l="1"/>
  <c r="K12" i="16"/>
  <c r="K11" i="16"/>
  <c r="K10" i="16"/>
  <c r="K12" i="15"/>
  <c r="K13" i="15"/>
  <c r="K11" i="15"/>
  <c r="K10" i="15"/>
  <c r="R10" i="14" l="1"/>
  <c r="S10" i="14" s="1"/>
  <c r="R16" i="14"/>
  <c r="S16" i="14" s="1"/>
  <c r="T16" i="14" s="1"/>
  <c r="R22" i="14"/>
  <c r="S22" i="14" s="1"/>
  <c r="T22" i="14" s="1"/>
  <c r="R18" i="14"/>
  <c r="S18" i="14" s="1"/>
  <c r="T18" i="14" s="1"/>
  <c r="R21" i="14"/>
  <c r="S21" i="14" s="1"/>
  <c r="T21" i="14" s="1"/>
  <c r="R20" i="14"/>
  <c r="S20" i="14" s="1"/>
  <c r="T20" i="14" s="1"/>
  <c r="R19" i="14"/>
  <c r="S19" i="14" s="1"/>
  <c r="T19" i="14" s="1"/>
  <c r="R17" i="14"/>
  <c r="S17" i="14" s="1"/>
  <c r="T17" i="14" s="1"/>
  <c r="R10" i="13"/>
  <c r="S10" i="13" s="1"/>
  <c r="T10" i="13" s="1"/>
  <c r="R11" i="13"/>
  <c r="S11" i="13" s="1"/>
  <c r="R11" i="11"/>
  <c r="R10" i="11"/>
  <c r="R12" i="11"/>
  <c r="Q10" i="10"/>
  <c r="R10" i="10" s="1"/>
  <c r="Q11" i="10"/>
  <c r="R11" i="10" s="1"/>
  <c r="S10" i="9"/>
  <c r="T10" i="9" s="1"/>
  <c r="S11" i="9"/>
  <c r="T11" i="9" s="1"/>
  <c r="R12" i="7"/>
  <c r="R11" i="7"/>
  <c r="N10" i="6"/>
  <c r="O10" i="6" s="1"/>
  <c r="N12" i="6"/>
  <c r="O12" i="6" s="1"/>
  <c r="N14" i="6"/>
  <c r="O14" i="6" s="1"/>
  <c r="N11" i="6"/>
  <c r="O11" i="6" s="1"/>
  <c r="N13" i="6"/>
  <c r="O13" i="6" s="1"/>
  <c r="M13" i="5"/>
  <c r="N13" i="5" s="1"/>
  <c r="M11" i="5"/>
  <c r="N11" i="5" s="1"/>
  <c r="M12" i="5"/>
  <c r="N12" i="5" s="1"/>
  <c r="K11" i="4"/>
  <c r="K10" i="3"/>
  <c r="K11" i="3"/>
  <c r="K13" i="3"/>
</calcChain>
</file>

<file path=xl/sharedStrings.xml><?xml version="1.0" encoding="utf-8"?>
<sst xmlns="http://schemas.openxmlformats.org/spreadsheetml/2006/main" count="1507" uniqueCount="206">
  <si>
    <t>2016 m. LIETUVOS AKLŲJŲ IR SILPNAREGIŲ VASAROS</t>
  </si>
  <si>
    <t>LENGVOSIOS ATLETIKOS ČEMPIONATAS</t>
  </si>
  <si>
    <t>100 m bėgimas moterims</t>
  </si>
  <si>
    <t>Bėgimai</t>
  </si>
  <si>
    <t>Finalas</t>
  </si>
  <si>
    <t>Vieta</t>
  </si>
  <si>
    <t>Nr.</t>
  </si>
  <si>
    <t>Vardas</t>
  </si>
  <si>
    <t>Pavardė</t>
  </si>
  <si>
    <t>Gim. data</t>
  </si>
  <si>
    <t>Amž.</t>
  </si>
  <si>
    <t>Gr.</t>
  </si>
  <si>
    <t>Klubas</t>
  </si>
  <si>
    <t>Koef.</t>
  </si>
  <si>
    <t>Vet. koef.</t>
  </si>
  <si>
    <t>Rez.</t>
  </si>
  <si>
    <t>Vėjas</t>
  </si>
  <si>
    <t>Rez. su koef.</t>
  </si>
  <si>
    <t>Vet. rez.</t>
  </si>
  <si>
    <t>Treneris</t>
  </si>
  <si>
    <t>S</t>
  </si>
  <si>
    <t>JN</t>
  </si>
  <si>
    <t>V</t>
  </si>
  <si>
    <t>Sigita</t>
  </si>
  <si>
    <t>Markevičienė</t>
  </si>
  <si>
    <t>B1</t>
  </si>
  <si>
    <t>Šviesa</t>
  </si>
  <si>
    <t>S. Sokolovas</t>
  </si>
  <si>
    <t>Kristina</t>
  </si>
  <si>
    <t>Mačiutaitė</t>
  </si>
  <si>
    <t>B2/3</t>
  </si>
  <si>
    <t>Parolimpietis</t>
  </si>
  <si>
    <t>Živilė</t>
  </si>
  <si>
    <t>Karoblienė</t>
  </si>
  <si>
    <t>B3</t>
  </si>
  <si>
    <t>Perkūnas</t>
  </si>
  <si>
    <t>Savarankiškai</t>
  </si>
  <si>
    <t>Sveikata</t>
  </si>
  <si>
    <t>Aušra</t>
  </si>
  <si>
    <t>Rimeikytė</t>
  </si>
  <si>
    <t>B2</t>
  </si>
  <si>
    <t>Pamarys</t>
  </si>
  <si>
    <t>Šarūnas</t>
  </si>
  <si>
    <t>L. Balsys</t>
  </si>
  <si>
    <t>Elena</t>
  </si>
  <si>
    <t>Dinienė</t>
  </si>
  <si>
    <t>B 2/3</t>
  </si>
  <si>
    <t>Daiva</t>
  </si>
  <si>
    <t>Mačiutienė</t>
  </si>
  <si>
    <t>100 m bėgimas vyrams</t>
  </si>
  <si>
    <t>Modestas</t>
  </si>
  <si>
    <t>Grauslys</t>
  </si>
  <si>
    <t>A.Buliuolis</t>
  </si>
  <si>
    <t>Martynas</t>
  </si>
  <si>
    <t>Janulčikas</t>
  </si>
  <si>
    <t>D. Grigienė</t>
  </si>
  <si>
    <t>Šaltinis</t>
  </si>
  <si>
    <t>Vytautas</t>
  </si>
  <si>
    <t>Girnius</t>
  </si>
  <si>
    <t>Pranas</t>
  </si>
  <si>
    <t>Pliuška</t>
  </si>
  <si>
    <t xml:space="preserve">B1 </t>
  </si>
  <si>
    <t>Rokas</t>
  </si>
  <si>
    <t>Ažubalis</t>
  </si>
  <si>
    <t>Zigmantas</t>
  </si>
  <si>
    <t>Rimkus</t>
  </si>
  <si>
    <t>Petras</t>
  </si>
  <si>
    <t>Jakubauskas</t>
  </si>
  <si>
    <t>Darius</t>
  </si>
  <si>
    <t>Vaitkevičius</t>
  </si>
  <si>
    <t>Vitalijus</t>
  </si>
  <si>
    <t>Triberžis</t>
  </si>
  <si>
    <t>Aivaras</t>
  </si>
  <si>
    <t>Miliauskas</t>
  </si>
  <si>
    <t>B 2</t>
  </si>
  <si>
    <t>Paslauskienė</t>
  </si>
  <si>
    <t>Gitana</t>
  </si>
  <si>
    <t>Strazdauskaitė</t>
  </si>
  <si>
    <t>Oreta</t>
  </si>
  <si>
    <t>Rezultatas</t>
  </si>
  <si>
    <t>400 m bėgimas moterims</t>
  </si>
  <si>
    <t>400 m bėgimas vyrams</t>
  </si>
  <si>
    <t>Alfredas</t>
  </si>
  <si>
    <t>Bystrickis</t>
  </si>
  <si>
    <t>Jasinskij</t>
  </si>
  <si>
    <t>Arvydas</t>
  </si>
  <si>
    <t>Markevičius</t>
  </si>
  <si>
    <t>Timofejevaitė</t>
  </si>
  <si>
    <t>Kilminta</t>
  </si>
  <si>
    <t>Garunkšnytė</t>
  </si>
  <si>
    <t>1500 m bėgimas moterims</t>
  </si>
  <si>
    <t>Krapikas</t>
  </si>
  <si>
    <t>Povilas</t>
  </si>
  <si>
    <t>Bartkėnas</t>
  </si>
  <si>
    <t>Kęstutis</t>
  </si>
  <si>
    <t>1500 m bėgimas vyrams</t>
  </si>
  <si>
    <t>Aukštis</t>
  </si>
  <si>
    <t>Šuolis į aukštį moterims</t>
  </si>
  <si>
    <t>J.Tribienė</t>
  </si>
  <si>
    <t>Eigminas</t>
  </si>
  <si>
    <t>Juozas</t>
  </si>
  <si>
    <t>Šuolis į aukštį vyrams</t>
  </si>
  <si>
    <t>Ardavičienė</t>
  </si>
  <si>
    <t>Jūrate</t>
  </si>
  <si>
    <t>Eilė</t>
  </si>
  <si>
    <t>Bandymai</t>
  </si>
  <si>
    <t>Disko metimas moterims (1 kg.)</t>
  </si>
  <si>
    <t>Bagdonas</t>
  </si>
  <si>
    <t>Remigijus</t>
  </si>
  <si>
    <t>Streigys</t>
  </si>
  <si>
    <t>Julius</t>
  </si>
  <si>
    <t>Disko metimas vyrams (2 kg.)</t>
  </si>
  <si>
    <t>Ieties metimas vyrams</t>
  </si>
  <si>
    <t>JA</t>
  </si>
  <si>
    <t>Aželionytė</t>
  </si>
  <si>
    <t>Monika</t>
  </si>
  <si>
    <t>3 kg.</t>
  </si>
  <si>
    <t>Įrankio svoris</t>
  </si>
  <si>
    <t>Rutulio stūmimas moterims veteranėms</t>
  </si>
  <si>
    <t>6 kg.</t>
  </si>
  <si>
    <t>5 kg.</t>
  </si>
  <si>
    <t>Trumpelis</t>
  </si>
  <si>
    <t>Edmundas</t>
  </si>
  <si>
    <t>Rutulio stūmimas vyrams veteranai</t>
  </si>
  <si>
    <t>Devainis</t>
  </si>
  <si>
    <t>Simas</t>
  </si>
  <si>
    <t>Rutulio stūmimas vyrams jaunimas</t>
  </si>
  <si>
    <t>Kaunas, 2016-05-29</t>
  </si>
  <si>
    <t>200 m bėgimas moterims</t>
  </si>
  <si>
    <t>200 m bėgimas vyrams</t>
  </si>
  <si>
    <t>60 m bėgimas vyrams</t>
  </si>
  <si>
    <t>400 m bėgimas moterims veteranėms ir jaunimui</t>
  </si>
  <si>
    <t>400 m bėgimas vyrams veteranams ir jaunimui</t>
  </si>
  <si>
    <t>Takas</t>
  </si>
  <si>
    <t>800 m bėgimas moterims</t>
  </si>
  <si>
    <t>800 m bėgimas vyrams</t>
  </si>
  <si>
    <t>5000 m bėgimas moterims</t>
  </si>
  <si>
    <t>5000 m bėgimas vyrams</t>
  </si>
  <si>
    <t>Arnoldas</t>
  </si>
  <si>
    <t>Januškevičius</t>
  </si>
  <si>
    <t>Linas</t>
  </si>
  <si>
    <t>Balsys</t>
  </si>
  <si>
    <t>1,5 kg.</t>
  </si>
  <si>
    <t>Įrankis</t>
  </si>
  <si>
    <t>Disko metimas vyrams veteranams</t>
  </si>
  <si>
    <t>Šuolis į tolį moterys</t>
  </si>
  <si>
    <t>Šuolis į tolį vyrams</t>
  </si>
  <si>
    <t>Rutulio (4 kg) stūmimas moterims</t>
  </si>
  <si>
    <t xml:space="preserve">Rutulio (7,26 kg) stūmimas vyrams </t>
  </si>
  <si>
    <t>Kamuoliuko metimas vyrams</t>
  </si>
  <si>
    <t>Vet.rez</t>
  </si>
  <si>
    <t>Disko metimas moterims veteranėms</t>
  </si>
  <si>
    <t>2017 m. LIETUVOS AKLŲJŲ IR SILPNAREGIŲ VASAROS</t>
  </si>
  <si>
    <t xml:space="preserve">Ivan </t>
  </si>
  <si>
    <t>Bolšakov</t>
  </si>
  <si>
    <t>Šiauliai, 2017-05-28</t>
  </si>
  <si>
    <t>Jelena</t>
  </si>
  <si>
    <t>Urbonienė</t>
  </si>
  <si>
    <t>Gluosnė</t>
  </si>
  <si>
    <t xml:space="preserve"> Norkutė
</t>
  </si>
  <si>
    <t xml:space="preserve">Monika </t>
  </si>
  <si>
    <t>Viktorija</t>
  </si>
  <si>
    <t>Urbonaitė</t>
  </si>
  <si>
    <t>Edvin</t>
  </si>
  <si>
    <t>Gediminas</t>
  </si>
  <si>
    <t>Zaranka</t>
  </si>
  <si>
    <t>Raimundas</t>
  </si>
  <si>
    <t>Knieža</t>
  </si>
  <si>
    <t>Anicetas</t>
  </si>
  <si>
    <t>Stankūnas</t>
  </si>
  <si>
    <t>Vitalija</t>
  </si>
  <si>
    <t>Vaičaitienė</t>
  </si>
  <si>
    <t xml:space="preserve">Kilminta </t>
  </si>
  <si>
    <t xml:space="preserve">Timofejevaitė </t>
  </si>
  <si>
    <t xml:space="preserve"> Knieža</t>
  </si>
  <si>
    <t>600 m bėgimas jaunučiai</t>
  </si>
  <si>
    <t>Saulius</t>
  </si>
  <si>
    <t xml:space="preserve"> Leonavičius
</t>
  </si>
  <si>
    <t xml:space="preserve">Saulius </t>
  </si>
  <si>
    <t xml:space="preserve">Leonavičius
</t>
  </si>
  <si>
    <t xml:space="preserve">Norkutė
</t>
  </si>
  <si>
    <t>Osvaldas</t>
  </si>
  <si>
    <t>Bareikis</t>
  </si>
  <si>
    <t>Antanas</t>
  </si>
  <si>
    <t xml:space="preserve">Edvin </t>
  </si>
  <si>
    <t xml:space="preserve">Darius </t>
  </si>
  <si>
    <t>Ivan</t>
  </si>
  <si>
    <t>S.Sokolovas, J.Auga</t>
  </si>
  <si>
    <t>Paulius</t>
  </si>
  <si>
    <t>Kalvelis</t>
  </si>
  <si>
    <t xml:space="preserve">Remigijus </t>
  </si>
  <si>
    <t xml:space="preserve"> Bolšakov</t>
  </si>
  <si>
    <t>Šiauliai, 2017-05-27</t>
  </si>
  <si>
    <t>K.Petraitis</t>
  </si>
  <si>
    <t>4 kg.</t>
  </si>
  <si>
    <t>B2/2</t>
  </si>
  <si>
    <t>xo</t>
  </si>
  <si>
    <t>o</t>
  </si>
  <si>
    <t>xxx</t>
  </si>
  <si>
    <t>DNS</t>
  </si>
  <si>
    <t>x</t>
  </si>
  <si>
    <t>3:08,72</t>
  </si>
  <si>
    <t>1:00,26</t>
  </si>
  <si>
    <t>-</t>
  </si>
  <si>
    <t>xx</t>
  </si>
  <si>
    <t>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</si>
</sst>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yyyy\-mm\-dd"/>
    <numFmt numFmtId="165" formatCode="yy"/>
    <numFmt numFmtId="166" formatCode="0.0"/>
    <numFmt numFmtId="167" formatCode="m:ss.00"/>
    <numFmt numFmtId="168" formatCode="0.0000"/>
  </numFmts>
  <fonts count="58" x14ac:knownFonts="1"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4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0"/>
      <name val="Arial"/>
      <family val="2"/>
      <charset val="186"/>
    </font>
    <font>
      <sz val="8"/>
      <name val="Times New Roman"/>
      <family val="1"/>
    </font>
    <font>
      <b/>
      <sz val="8"/>
      <name val="Times New Roman"/>
      <family val="1"/>
    </font>
    <font>
      <sz val="7"/>
      <name val="Times New Roman"/>
      <family val="1"/>
    </font>
    <font>
      <b/>
      <sz val="10"/>
      <name val="Arial"/>
      <family val="2"/>
    </font>
    <font>
      <sz val="6"/>
      <name val="Times New Roman"/>
      <family val="1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sz val="11"/>
      <color indexed="8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20"/>
      <name val="Calibri"/>
      <family val="2"/>
      <charset val="186"/>
    </font>
    <font>
      <sz val="11"/>
      <color indexed="17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1"/>
      <color indexed="63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60"/>
      <name val="Calibri"/>
      <family val="2"/>
      <charset val="186"/>
    </font>
    <font>
      <sz val="10"/>
      <color indexed="8"/>
      <name val="Arial"/>
      <family val="2"/>
    </font>
    <font>
      <b/>
      <sz val="18"/>
      <color indexed="56"/>
      <name val="Cambria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b/>
      <sz val="10"/>
      <name val="Times New Roman"/>
      <family val="1"/>
      <charset val="186"/>
    </font>
    <font>
      <sz val="10"/>
      <name val="Arial"/>
      <family val="2"/>
    </font>
    <font>
      <b/>
      <sz val="8"/>
      <name val="Arial"/>
      <family val="2"/>
      <charset val="186"/>
    </font>
    <font>
      <sz val="8"/>
      <name val="Arial"/>
      <family val="2"/>
    </font>
    <font>
      <b/>
      <sz val="9"/>
      <name val="Arial"/>
      <family val="2"/>
      <charset val="186"/>
    </font>
    <font>
      <sz val="14"/>
      <name val="Arial"/>
      <family val="2"/>
      <charset val="186"/>
    </font>
    <font>
      <sz val="12"/>
      <name val="Arial"/>
      <family val="2"/>
      <charset val="186"/>
    </font>
    <font>
      <b/>
      <sz val="12"/>
      <name val="Arial"/>
      <family val="2"/>
    </font>
    <font>
      <sz val="7"/>
      <name val="Arial"/>
      <family val="2"/>
      <charset val="186"/>
    </font>
    <font>
      <b/>
      <sz val="9"/>
      <name val="Arial"/>
      <family val="2"/>
    </font>
    <font>
      <sz val="14"/>
      <name val="Arial"/>
      <family val="2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4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7"/>
      <name val="Times New Roman"/>
      <family val="1"/>
      <charset val="186"/>
    </font>
    <font>
      <sz val="14"/>
      <name val="Arial"/>
      <family val="2"/>
      <charset val="186"/>
    </font>
    <font>
      <b/>
      <sz val="10"/>
      <name val="Arial"/>
      <family val="2"/>
      <charset val="186"/>
    </font>
    <font>
      <b/>
      <sz val="9"/>
      <name val="Arial"/>
      <family val="2"/>
      <charset val="186"/>
    </font>
  </fonts>
  <fills count="31">
    <fill>
      <patternFill patternType="none"/>
    </fill>
    <fill>
      <patternFill patternType="gray125"/>
    </fill>
    <fill>
      <patternFill patternType="solid">
        <fgColor rgb="FF00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1">
    <xf numFmtId="0" fontId="0" fillId="0" borderId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3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7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5" borderId="0" applyNumberFormat="0" applyBorder="0" applyAlignment="0" applyProtection="0"/>
    <xf numFmtId="0" fontId="27" fillId="6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18" borderId="14" applyNumberFormat="0" applyAlignment="0" applyProtection="0"/>
    <xf numFmtId="0" fontId="30" fillId="9" borderId="15" applyNumberFormat="0" applyAlignment="0" applyProtection="0"/>
    <xf numFmtId="0" fontId="31" fillId="19" borderId="0" applyNumberFormat="0" applyBorder="0" applyAlignment="0" applyProtection="0"/>
    <xf numFmtId="0" fontId="3" fillId="0" borderId="0"/>
    <xf numFmtId="0" fontId="3" fillId="0" borderId="0"/>
    <xf numFmtId="0" fontId="32" fillId="0" borderId="0"/>
    <xf numFmtId="0" fontId="3" fillId="0" borderId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23" borderId="0" applyNumberFormat="0" applyBorder="0" applyAlignment="0" applyProtection="0"/>
    <xf numFmtId="0" fontId="3" fillId="24" borderId="16" applyNumberFormat="0" applyFont="0" applyAlignment="0" applyProtection="0"/>
    <xf numFmtId="0" fontId="33" fillId="0" borderId="0" applyNumberFormat="0" applyFill="0" applyBorder="0" applyAlignment="0" applyProtection="0"/>
    <xf numFmtId="0" fontId="34" fillId="18" borderId="15" applyNumberFormat="0" applyAlignment="0" applyProtection="0"/>
    <xf numFmtId="0" fontId="35" fillId="0" borderId="17" applyNumberFormat="0" applyFill="0" applyAlignment="0" applyProtection="0"/>
    <xf numFmtId="0" fontId="36" fillId="0" borderId="18" applyNumberFormat="0" applyFill="0" applyAlignment="0" applyProtection="0"/>
    <xf numFmtId="0" fontId="37" fillId="25" borderId="19" applyNumberFormat="0" applyAlignment="0" applyProtection="0"/>
    <xf numFmtId="0" fontId="39" fillId="0" borderId="0"/>
    <xf numFmtId="0" fontId="49" fillId="0" borderId="0"/>
    <xf numFmtId="0" fontId="3" fillId="0" borderId="0"/>
    <xf numFmtId="0" fontId="2" fillId="0" borderId="0"/>
    <xf numFmtId="0" fontId="1" fillId="0" borderId="0"/>
  </cellStyleXfs>
  <cellXfs count="397">
    <xf numFmtId="0" fontId="0" fillId="0" borderId="0" xfId="0"/>
    <xf numFmtId="0" fontId="4" fillId="0" borderId="0" xfId="0" applyFont="1" applyFill="1" applyAlignment="1">
      <alignment vertical="top"/>
    </xf>
    <xf numFmtId="0" fontId="5" fillId="0" borderId="0" xfId="0" applyFont="1" applyFill="1"/>
    <xf numFmtId="0" fontId="6" fillId="0" borderId="0" xfId="0" applyFont="1" applyFill="1" applyAlignment="1">
      <alignment vertical="top" wrapText="1"/>
    </xf>
    <xf numFmtId="0" fontId="7" fillId="0" borderId="0" xfId="0" applyFont="1" applyFill="1" applyAlignment="1">
      <alignment vertical="top" wrapText="1"/>
    </xf>
    <xf numFmtId="0" fontId="5" fillId="0" borderId="0" xfId="0" applyFont="1" applyFill="1" applyBorder="1"/>
    <xf numFmtId="0" fontId="7" fillId="0" borderId="0" xfId="0" applyFont="1" applyAlignment="1">
      <alignment vertical="top" wrapText="1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right" wrapText="1"/>
    </xf>
    <xf numFmtId="0" fontId="8" fillId="0" borderId="0" xfId="0" applyFont="1" applyAlignment="1">
      <alignment horizontal="right" wrapText="1"/>
    </xf>
    <xf numFmtId="0" fontId="5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Fill="1" applyAlignment="1">
      <alignment vertical="center"/>
    </xf>
    <xf numFmtId="0" fontId="8" fillId="0" borderId="0" xfId="0" applyFont="1"/>
    <xf numFmtId="0" fontId="5" fillId="0" borderId="7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left" vertical="center"/>
    </xf>
    <xf numFmtId="164" fontId="15" fillId="0" borderId="7" xfId="0" applyNumberFormat="1" applyFont="1" applyFill="1" applyBorder="1" applyAlignment="1">
      <alignment horizontal="center" vertical="center"/>
    </xf>
    <xf numFmtId="165" fontId="16" fillId="0" borderId="7" xfId="0" applyNumberFormat="1" applyFont="1" applyFill="1" applyBorder="1" applyAlignment="1">
      <alignment horizontal="center" vertical="center"/>
    </xf>
    <xf numFmtId="49" fontId="15" fillId="0" borderId="7" xfId="0" applyNumberFormat="1" applyFont="1" applyFill="1" applyBorder="1" applyAlignment="1">
      <alignment horizontal="left" vertical="center"/>
    </xf>
    <xf numFmtId="0" fontId="17" fillId="0" borderId="7" xfId="0" applyFont="1" applyFill="1" applyBorder="1" applyAlignment="1">
      <alignment horizontal="left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7" xfId="0" applyNumberFormat="1" applyFont="1" applyFill="1" applyBorder="1" applyAlignment="1">
      <alignment horizontal="center" vertical="center"/>
    </xf>
    <xf numFmtId="2" fontId="18" fillId="0" borderId="7" xfId="0" applyNumberFormat="1" applyFont="1" applyFill="1" applyBorder="1" applyAlignment="1">
      <alignment horizontal="center" vertical="center"/>
    </xf>
    <xf numFmtId="166" fontId="19" fillId="0" borderId="7" xfId="0" applyNumberFormat="1" applyFont="1" applyFill="1" applyBorder="1" applyAlignment="1">
      <alignment horizontal="center" vertical="center"/>
    </xf>
    <xf numFmtId="2" fontId="3" fillId="0" borderId="7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left" vertical="center"/>
    </xf>
    <xf numFmtId="0" fontId="38" fillId="0" borderId="0" xfId="0" applyFont="1" applyFill="1" applyAlignment="1">
      <alignment vertical="center"/>
    </xf>
    <xf numFmtId="0" fontId="3" fillId="26" borderId="7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167" fontId="39" fillId="0" borderId="7" xfId="0" applyNumberFormat="1" applyFont="1" applyFill="1" applyBorder="1" applyAlignment="1">
      <alignment horizontal="center" vertical="center"/>
    </xf>
    <xf numFmtId="164" fontId="41" fillId="0" borderId="7" xfId="0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44" fillId="0" borderId="0" xfId="0" applyFont="1" applyAlignment="1">
      <alignment vertical="top" wrapText="1"/>
    </xf>
    <xf numFmtId="0" fontId="45" fillId="0" borderId="0" xfId="0" applyFont="1" applyAlignment="1">
      <alignment vertical="top"/>
    </xf>
    <xf numFmtId="0" fontId="14" fillId="0" borderId="7" xfId="0" applyFont="1" applyBorder="1" applyAlignment="1">
      <alignment horizontal="center" vertical="center"/>
    </xf>
    <xf numFmtId="164" fontId="41" fillId="0" borderId="7" xfId="0" applyNumberFormat="1" applyFont="1" applyFill="1" applyBorder="1" applyAlignment="1">
      <alignment horizontal="left" vertical="center"/>
    </xf>
    <xf numFmtId="167" fontId="39" fillId="0" borderId="7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6" fillId="0" borderId="7" xfId="0" applyNumberFormat="1" applyFont="1" applyFill="1" applyBorder="1" applyAlignment="1">
      <alignment horizontal="center" vertical="center"/>
    </xf>
    <xf numFmtId="0" fontId="8" fillId="2" borderId="7" xfId="46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43" fillId="0" borderId="0" xfId="0" applyFont="1" applyFill="1" applyAlignment="1">
      <alignment vertical="center"/>
    </xf>
    <xf numFmtId="0" fontId="3" fillId="0" borderId="0" xfId="0" applyFont="1" applyFill="1" applyAlignment="1">
      <alignment horizontal="right" wrapText="1"/>
    </xf>
    <xf numFmtId="0" fontId="3" fillId="0" borderId="0" xfId="0" applyFont="1" applyFill="1" applyAlignment="1">
      <alignment horizontal="left"/>
    </xf>
    <xf numFmtId="0" fontId="0" fillId="0" borderId="0" xfId="0" applyFont="1" applyFill="1" applyAlignment="1">
      <alignment horizontal="left"/>
    </xf>
    <xf numFmtId="0" fontId="44" fillId="0" borderId="0" xfId="0" applyFont="1" applyFill="1" applyAlignment="1">
      <alignment vertical="top" wrapText="1"/>
    </xf>
    <xf numFmtId="0" fontId="45" fillId="0" borderId="0" xfId="0" applyFont="1" applyFill="1" applyAlignment="1">
      <alignment vertical="top"/>
    </xf>
    <xf numFmtId="164" fontId="41" fillId="0" borderId="7" xfId="0" applyNumberFormat="1" applyFont="1" applyFill="1" applyBorder="1" applyAlignment="1">
      <alignment horizontal="center" vertical="center"/>
    </xf>
    <xf numFmtId="0" fontId="8" fillId="27" borderId="7" xfId="46" applyFont="1" applyFill="1" applyBorder="1" applyAlignment="1">
      <alignment horizontal="left" vertical="center"/>
    </xf>
    <xf numFmtId="0" fontId="8" fillId="27" borderId="7" xfId="46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39" fillId="0" borderId="0" xfId="0" applyFont="1"/>
    <xf numFmtId="49" fontId="5" fillId="0" borderId="0" xfId="0" applyNumberFormat="1" applyFont="1" applyFill="1" applyAlignment="1">
      <alignment horizontal="center"/>
    </xf>
    <xf numFmtId="0" fontId="39" fillId="0" borderId="0" xfId="0" applyFont="1" applyAlignment="1">
      <alignment vertical="center"/>
    </xf>
    <xf numFmtId="0" fontId="39" fillId="0" borderId="0" xfId="0" applyFont="1" applyFill="1" applyAlignment="1">
      <alignment vertical="center"/>
    </xf>
    <xf numFmtId="2" fontId="39" fillId="0" borderId="7" xfId="0" applyNumberFormat="1" applyFon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1" fontId="0" fillId="0" borderId="7" xfId="0" applyNumberFormat="1" applyFont="1" applyFill="1" applyBorder="1" applyAlignment="1">
      <alignment horizontal="center" vertical="center"/>
    </xf>
    <xf numFmtId="2" fontId="47" fillId="0" borderId="8" xfId="0" applyNumberFormat="1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39" fillId="0" borderId="0" xfId="0" applyFont="1" applyAlignment="1">
      <alignment horizontal="right" wrapText="1"/>
    </xf>
    <xf numFmtId="0" fontId="39" fillId="0" borderId="0" xfId="0" applyFont="1" applyAlignment="1">
      <alignment horizontal="left"/>
    </xf>
    <xf numFmtId="168" fontId="3" fillId="0" borderId="7" xfId="0" applyNumberFormat="1" applyFont="1" applyFill="1" applyBorder="1" applyAlignment="1">
      <alignment horizontal="center" vertical="center"/>
    </xf>
    <xf numFmtId="0" fontId="8" fillId="0" borderId="7" xfId="46" applyFont="1" applyFill="1" applyBorder="1" applyAlignment="1">
      <alignment horizontal="left" vertical="center"/>
    </xf>
    <xf numFmtId="2" fontId="0" fillId="0" borderId="7" xfId="0" applyNumberFormat="1" applyFont="1" applyFill="1" applyBorder="1" applyAlignment="1">
      <alignment horizontal="center" vertical="center"/>
    </xf>
    <xf numFmtId="0" fontId="42" fillId="0" borderId="8" xfId="0" applyFont="1" applyFill="1" applyBorder="1" applyAlignment="1">
      <alignment horizontal="center" vertical="center" wrapText="1"/>
    </xf>
    <xf numFmtId="0" fontId="42" fillId="0" borderId="8" xfId="0" applyFont="1" applyFill="1" applyBorder="1" applyAlignment="1">
      <alignment vertical="center"/>
    </xf>
    <xf numFmtId="0" fontId="42" fillId="0" borderId="4" xfId="0" applyFont="1" applyFill="1" applyBorder="1" applyAlignment="1">
      <alignment vertical="center"/>
    </xf>
    <xf numFmtId="2" fontId="3" fillId="0" borderId="7" xfId="0" applyNumberFormat="1" applyFont="1" applyBorder="1" applyAlignment="1">
      <alignment horizontal="center" vertical="center"/>
    </xf>
    <xf numFmtId="2" fontId="18" fillId="0" borderId="7" xfId="0" applyNumberFormat="1" applyFont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0" fontId="42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2" fontId="46" fillId="0" borderId="7" xfId="0" applyNumberFormat="1" applyFont="1" applyFill="1" applyBorder="1" applyAlignment="1">
      <alignment horizontal="center" vertical="center"/>
    </xf>
    <xf numFmtId="168" fontId="46" fillId="0" borderId="7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2" fontId="18" fillId="0" borderId="0" xfId="0" applyNumberFormat="1" applyFont="1" applyFill="1" applyBorder="1" applyAlignment="1">
      <alignment horizontal="center" vertical="center"/>
    </xf>
    <xf numFmtId="2" fontId="46" fillId="0" borderId="0" xfId="0" applyNumberFormat="1" applyFont="1" applyFill="1" applyBorder="1" applyAlignment="1">
      <alignment horizontal="center" vertical="center"/>
    </xf>
    <xf numFmtId="168" fontId="46" fillId="0" borderId="0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/>
    </xf>
    <xf numFmtId="49" fontId="15" fillId="0" borderId="0" xfId="0" applyNumberFormat="1" applyFont="1" applyFill="1" applyBorder="1" applyAlignment="1">
      <alignment horizontal="left" vertical="center"/>
    </xf>
    <xf numFmtId="165" fontId="40" fillId="0" borderId="0" xfId="0" applyNumberFormat="1" applyFont="1" applyFill="1" applyBorder="1" applyAlignment="1">
      <alignment horizontal="center" vertical="center"/>
    </xf>
    <xf numFmtId="164" fontId="41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45" fillId="0" borderId="0" xfId="47" applyFont="1" applyAlignment="1">
      <alignment vertical="top"/>
    </xf>
    <xf numFmtId="0" fontId="5" fillId="0" borderId="0" xfId="47" applyFont="1" applyFill="1"/>
    <xf numFmtId="0" fontId="6" fillId="0" borderId="0" xfId="47" applyFont="1" applyFill="1" applyAlignment="1">
      <alignment vertical="top" wrapText="1"/>
    </xf>
    <xf numFmtId="0" fontId="7" fillId="0" borderId="0" xfId="47" applyFont="1" applyFill="1" applyAlignment="1">
      <alignment vertical="top" wrapText="1"/>
    </xf>
    <xf numFmtId="0" fontId="5" fillId="0" borderId="0" xfId="47" applyFont="1" applyFill="1" applyBorder="1"/>
    <xf numFmtId="0" fontId="44" fillId="0" borderId="0" xfId="47" applyFont="1" applyAlignment="1">
      <alignment vertical="top" wrapText="1"/>
    </xf>
    <xf numFmtId="0" fontId="7" fillId="0" borderId="0" xfId="47" applyFont="1" applyAlignment="1">
      <alignment vertical="top" wrapText="1"/>
    </xf>
    <xf numFmtId="0" fontId="3" fillId="0" borderId="0" xfId="47" applyFont="1"/>
    <xf numFmtId="0" fontId="3" fillId="0" borderId="0" xfId="47" applyFont="1" applyAlignment="1">
      <alignment horizontal="left"/>
    </xf>
    <xf numFmtId="0" fontId="3" fillId="0" borderId="0" xfId="47" applyFont="1" applyAlignment="1">
      <alignment horizontal="right" wrapText="1"/>
    </xf>
    <xf numFmtId="0" fontId="8" fillId="0" borderId="0" xfId="47" applyFont="1" applyAlignment="1">
      <alignment horizontal="right" wrapText="1"/>
    </xf>
    <xf numFmtId="0" fontId="3" fillId="0" borderId="0" xfId="47" applyFont="1" applyAlignment="1">
      <alignment vertical="center"/>
    </xf>
    <xf numFmtId="0" fontId="43" fillId="0" borderId="0" xfId="47" applyFont="1" applyAlignment="1">
      <alignment vertical="center"/>
    </xf>
    <xf numFmtId="0" fontId="8" fillId="0" borderId="0" xfId="47" applyFont="1" applyAlignment="1">
      <alignment vertical="center"/>
    </xf>
    <xf numFmtId="0" fontId="14" fillId="0" borderId="0" xfId="47" applyFont="1" applyAlignment="1">
      <alignment vertical="center"/>
    </xf>
    <xf numFmtId="0" fontId="3" fillId="0" borderId="0" xfId="47" applyFont="1" applyAlignment="1">
      <alignment horizontal="right" vertical="center"/>
    </xf>
    <xf numFmtId="0" fontId="3" fillId="0" borderId="0" xfId="47" applyFont="1" applyAlignment="1">
      <alignment horizontal="left" vertical="center"/>
    </xf>
    <xf numFmtId="0" fontId="3" fillId="0" borderId="0" xfId="47" applyFont="1" applyBorder="1" applyAlignment="1">
      <alignment horizontal="center" vertical="center"/>
    </xf>
    <xf numFmtId="0" fontId="8" fillId="0" borderId="0" xfId="47" applyFont="1"/>
    <xf numFmtId="0" fontId="14" fillId="0" borderId="1" xfId="47" applyFont="1" applyBorder="1" applyAlignment="1">
      <alignment horizontal="center" vertical="center"/>
    </xf>
    <xf numFmtId="0" fontId="3" fillId="0" borderId="7" xfId="47" applyFont="1" applyBorder="1" applyAlignment="1">
      <alignment horizontal="center" vertical="center"/>
    </xf>
    <xf numFmtId="0" fontId="14" fillId="0" borderId="7" xfId="47" applyFont="1" applyFill="1" applyBorder="1" applyAlignment="1">
      <alignment horizontal="center" vertical="center"/>
    </xf>
    <xf numFmtId="0" fontId="5" fillId="0" borderId="7" xfId="47" applyFont="1" applyFill="1" applyBorder="1" applyAlignment="1">
      <alignment horizontal="center" vertical="center"/>
    </xf>
    <xf numFmtId="0" fontId="5" fillId="0" borderId="1" xfId="47" applyFont="1" applyFill="1" applyBorder="1" applyAlignment="1">
      <alignment horizontal="right" vertical="center"/>
    </xf>
    <xf numFmtId="0" fontId="10" fillId="0" borderId="3" xfId="47" applyFont="1" applyFill="1" applyBorder="1" applyAlignment="1">
      <alignment horizontal="left" vertical="center"/>
    </xf>
    <xf numFmtId="164" fontId="41" fillId="0" borderId="7" xfId="47" applyNumberFormat="1" applyFont="1" applyFill="1" applyBorder="1" applyAlignment="1">
      <alignment horizontal="left" vertical="center"/>
    </xf>
    <xf numFmtId="49" fontId="15" fillId="0" borderId="7" xfId="47" applyNumberFormat="1" applyFont="1" applyFill="1" applyBorder="1" applyAlignment="1">
      <alignment horizontal="left" vertical="center"/>
    </xf>
    <xf numFmtId="0" fontId="17" fillId="0" borderId="7" xfId="47" applyFont="1" applyFill="1" applyBorder="1" applyAlignment="1">
      <alignment horizontal="left" vertical="center"/>
    </xf>
    <xf numFmtId="0" fontId="17" fillId="0" borderId="7" xfId="47" applyFont="1" applyFill="1" applyBorder="1" applyAlignment="1">
      <alignment horizontal="center" vertical="center"/>
    </xf>
    <xf numFmtId="2" fontId="18" fillId="0" borderId="7" xfId="47" applyNumberFormat="1" applyFont="1" applyFill="1" applyBorder="1" applyAlignment="1">
      <alignment horizontal="center" vertical="center"/>
    </xf>
    <xf numFmtId="0" fontId="8" fillId="0" borderId="7" xfId="47" applyFont="1" applyFill="1" applyBorder="1" applyAlignment="1">
      <alignment horizontal="left" vertical="center"/>
    </xf>
    <xf numFmtId="0" fontId="3" fillId="0" borderId="0" xfId="47" applyFont="1" applyFill="1" applyAlignment="1">
      <alignment vertical="center"/>
    </xf>
    <xf numFmtId="0" fontId="3" fillId="0" borderId="0" xfId="47" applyFont="1" applyFill="1"/>
    <xf numFmtId="0" fontId="49" fillId="0" borderId="0" xfId="47" applyFont="1" applyAlignment="1">
      <alignment horizontal="left"/>
    </xf>
    <xf numFmtId="164" fontId="41" fillId="0" borderId="7" xfId="47" applyNumberFormat="1" applyFont="1" applyFill="1" applyBorder="1" applyAlignment="1">
      <alignment horizontal="center" vertical="center"/>
    </xf>
    <xf numFmtId="2" fontId="3" fillId="0" borderId="7" xfId="47" applyNumberFormat="1" applyFont="1" applyBorder="1" applyAlignment="1">
      <alignment horizontal="center" vertical="center"/>
    </xf>
    <xf numFmtId="0" fontId="50" fillId="0" borderId="0" xfId="47" applyFont="1" applyAlignment="1">
      <alignment vertical="top"/>
    </xf>
    <xf numFmtId="0" fontId="8" fillId="0" borderId="0" xfId="47" applyFont="1" applyFill="1"/>
    <xf numFmtId="0" fontId="8" fillId="0" borderId="0" xfId="47" applyFont="1" applyFill="1" applyBorder="1"/>
    <xf numFmtId="0" fontId="8" fillId="0" borderId="0" xfId="47" applyFont="1" applyAlignment="1">
      <alignment horizontal="left"/>
    </xf>
    <xf numFmtId="0" fontId="51" fillId="0" borderId="0" xfId="47" applyFont="1" applyAlignment="1">
      <alignment vertical="center"/>
    </xf>
    <xf numFmtId="0" fontId="38" fillId="0" borderId="0" xfId="47" applyFont="1" applyAlignment="1">
      <alignment vertical="center"/>
    </xf>
    <xf numFmtId="0" fontId="8" fillId="0" borderId="0" xfId="47" applyFont="1" applyAlignment="1">
      <alignment horizontal="right" vertical="center"/>
    </xf>
    <xf numFmtId="0" fontId="8" fillId="0" borderId="0" xfId="47" applyFont="1" applyAlignment="1">
      <alignment horizontal="left" vertical="center"/>
    </xf>
    <xf numFmtId="0" fontId="38" fillId="0" borderId="1" xfId="47" applyFont="1" applyBorder="1" applyAlignment="1">
      <alignment horizontal="center" vertical="center"/>
    </xf>
    <xf numFmtId="0" fontId="8" fillId="0" borderId="7" xfId="47" applyFont="1" applyFill="1" applyBorder="1" applyAlignment="1">
      <alignment horizontal="center" vertical="center"/>
    </xf>
    <xf numFmtId="0" fontId="38" fillId="0" borderId="7" xfId="47" applyFont="1" applyFill="1" applyBorder="1" applyAlignment="1">
      <alignment horizontal="center" vertical="center"/>
    </xf>
    <xf numFmtId="0" fontId="8" fillId="0" borderId="1" xfId="47" applyFont="1" applyFill="1" applyBorder="1" applyAlignment="1">
      <alignment horizontal="right" vertical="center"/>
    </xf>
    <xf numFmtId="0" fontId="38" fillId="0" borderId="3" xfId="47" applyFont="1" applyFill="1" applyBorder="1" applyAlignment="1">
      <alignment horizontal="left" vertical="center"/>
    </xf>
    <xf numFmtId="49" fontId="52" fillId="0" borderId="7" xfId="47" applyNumberFormat="1" applyFont="1" applyFill="1" applyBorder="1" applyAlignment="1">
      <alignment horizontal="left" vertical="center"/>
    </xf>
    <xf numFmtId="0" fontId="54" fillId="0" borderId="7" xfId="47" applyFont="1" applyFill="1" applyBorder="1" applyAlignment="1">
      <alignment horizontal="left" vertical="center"/>
    </xf>
    <xf numFmtId="0" fontId="54" fillId="0" borderId="7" xfId="47" applyFont="1" applyFill="1" applyBorder="1" applyAlignment="1">
      <alignment horizontal="center" vertical="center"/>
    </xf>
    <xf numFmtId="2" fontId="8" fillId="0" borderId="7" xfId="47" applyNumberFormat="1" applyFont="1" applyBorder="1" applyAlignment="1">
      <alignment horizontal="center" vertical="center"/>
    </xf>
    <xf numFmtId="0" fontId="8" fillId="0" borderId="0" xfId="47" applyFont="1" applyFill="1" applyAlignment="1">
      <alignment vertical="center"/>
    </xf>
    <xf numFmtId="0" fontId="38" fillId="0" borderId="0" xfId="47" applyFont="1" applyFill="1" applyBorder="1" applyAlignment="1">
      <alignment horizontal="center" vertical="center"/>
    </xf>
    <xf numFmtId="0" fontId="8" fillId="0" borderId="0" xfId="47" applyFont="1" applyFill="1" applyBorder="1" applyAlignment="1">
      <alignment horizontal="center" vertical="center"/>
    </xf>
    <xf numFmtId="0" fontId="8" fillId="0" borderId="0" xfId="47" applyFont="1" applyFill="1" applyBorder="1" applyAlignment="1">
      <alignment horizontal="right" vertical="center"/>
    </xf>
    <xf numFmtId="0" fontId="38" fillId="0" borderId="0" xfId="47" applyFont="1" applyFill="1" applyBorder="1" applyAlignment="1">
      <alignment horizontal="left" vertical="center"/>
    </xf>
    <xf numFmtId="164" fontId="52" fillId="0" borderId="0" xfId="47" applyNumberFormat="1" applyFont="1" applyFill="1" applyBorder="1" applyAlignment="1">
      <alignment horizontal="left" vertical="center"/>
    </xf>
    <xf numFmtId="165" fontId="53" fillId="0" borderId="0" xfId="47" applyNumberFormat="1" applyFont="1" applyFill="1" applyBorder="1" applyAlignment="1">
      <alignment horizontal="center" vertical="center"/>
    </xf>
    <xf numFmtId="49" fontId="52" fillId="0" borderId="0" xfId="47" applyNumberFormat="1" applyFont="1" applyFill="1" applyBorder="1" applyAlignment="1">
      <alignment horizontal="left" vertical="center"/>
    </xf>
    <xf numFmtId="0" fontId="54" fillId="0" borderId="0" xfId="47" applyFont="1" applyFill="1" applyBorder="1" applyAlignment="1">
      <alignment horizontal="left" vertical="center"/>
    </xf>
    <xf numFmtId="0" fontId="54" fillId="0" borderId="0" xfId="47" applyFont="1" applyFill="1" applyBorder="1" applyAlignment="1">
      <alignment horizontal="center" vertical="center"/>
    </xf>
    <xf numFmtId="0" fontId="38" fillId="0" borderId="0" xfId="47" applyNumberFormat="1" applyFont="1" applyFill="1" applyBorder="1" applyAlignment="1">
      <alignment horizontal="center" vertical="center"/>
    </xf>
    <xf numFmtId="2" fontId="8" fillId="0" borderId="0" xfId="47" applyNumberFormat="1" applyFont="1" applyBorder="1" applyAlignment="1">
      <alignment horizontal="center" vertical="center"/>
    </xf>
    <xf numFmtId="0" fontId="49" fillId="0" borderId="0" xfId="47" applyFont="1"/>
    <xf numFmtId="0" fontId="49" fillId="0" borderId="0" xfId="47" applyFont="1" applyAlignment="1">
      <alignment horizontal="right" wrapText="1"/>
    </xf>
    <xf numFmtId="0" fontId="49" fillId="0" borderId="0" xfId="47" applyFont="1" applyAlignment="1">
      <alignment vertical="center"/>
    </xf>
    <xf numFmtId="0" fontId="55" fillId="0" borderId="0" xfId="47" applyFont="1" applyAlignment="1">
      <alignment vertical="center"/>
    </xf>
    <xf numFmtId="0" fontId="56" fillId="0" borderId="0" xfId="47" applyFont="1" applyAlignment="1">
      <alignment vertical="center"/>
    </xf>
    <xf numFmtId="0" fontId="49" fillId="0" borderId="0" xfId="47" applyFont="1" applyBorder="1" applyAlignment="1">
      <alignment horizontal="center" vertical="center"/>
    </xf>
    <xf numFmtId="0" fontId="49" fillId="0" borderId="7" xfId="47" applyFont="1" applyBorder="1" applyAlignment="1">
      <alignment horizontal="center" vertical="center"/>
    </xf>
    <xf numFmtId="0" fontId="56" fillId="0" borderId="7" xfId="47" applyFont="1" applyFill="1" applyBorder="1" applyAlignment="1">
      <alignment horizontal="center" vertical="center"/>
    </xf>
    <xf numFmtId="164" fontId="41" fillId="0" borderId="7" xfId="47" applyNumberFormat="1" applyFont="1" applyFill="1" applyBorder="1" applyAlignment="1">
      <alignment horizontal="right" vertical="center"/>
    </xf>
    <xf numFmtId="0" fontId="49" fillId="0" borderId="0" xfId="47" applyFont="1" applyFill="1"/>
    <xf numFmtId="0" fontId="56" fillId="0" borderId="7" xfId="47" applyFont="1" applyBorder="1" applyAlignment="1">
      <alignment horizontal="center" vertical="center"/>
    </xf>
    <xf numFmtId="0" fontId="56" fillId="27" borderId="7" xfId="47" applyFont="1" applyFill="1" applyBorder="1" applyAlignment="1">
      <alignment horizontal="center" vertical="center"/>
    </xf>
    <xf numFmtId="0" fontId="46" fillId="0" borderId="7" xfId="47" applyNumberFormat="1" applyFont="1" applyBorder="1" applyAlignment="1">
      <alignment horizontal="center" vertical="center"/>
    </xf>
    <xf numFmtId="0" fontId="56" fillId="28" borderId="7" xfId="47" applyFont="1" applyFill="1" applyBorder="1" applyAlignment="1">
      <alignment horizontal="center" vertical="center"/>
    </xf>
    <xf numFmtId="0" fontId="4" fillId="0" borderId="0" xfId="47" applyFont="1" applyFill="1" applyAlignment="1">
      <alignment vertical="top"/>
    </xf>
    <xf numFmtId="0" fontId="5" fillId="0" borderId="0" xfId="47" applyFont="1" applyFill="1" applyAlignment="1">
      <alignment horizontal="left"/>
    </xf>
    <xf numFmtId="0" fontId="5" fillId="0" borderId="0" xfId="47" applyFont="1" applyFill="1" applyAlignment="1">
      <alignment horizontal="right" wrapText="1"/>
    </xf>
    <xf numFmtId="0" fontId="49" fillId="0" borderId="7" xfId="47" applyFont="1" applyFill="1" applyBorder="1" applyAlignment="1">
      <alignment horizontal="center" vertical="center"/>
    </xf>
    <xf numFmtId="0" fontId="49" fillId="0" borderId="0" xfId="47" applyFont="1" applyFill="1" applyAlignment="1">
      <alignment vertical="center"/>
    </xf>
    <xf numFmtId="0" fontId="56" fillId="0" borderId="0" xfId="47" applyFont="1" applyFill="1" applyBorder="1" applyAlignment="1">
      <alignment horizontal="center" vertical="center"/>
    </xf>
    <xf numFmtId="0" fontId="49" fillId="0" borderId="0" xfId="47" applyFont="1" applyFill="1" applyBorder="1" applyAlignment="1">
      <alignment horizontal="center" vertical="center"/>
    </xf>
    <xf numFmtId="0" fontId="5" fillId="0" borderId="0" xfId="47" applyFont="1" applyFill="1" applyBorder="1" applyAlignment="1">
      <alignment horizontal="center" vertical="center"/>
    </xf>
    <xf numFmtId="0" fontId="5" fillId="0" borderId="0" xfId="47" applyFont="1" applyFill="1" applyBorder="1" applyAlignment="1">
      <alignment horizontal="right" vertical="center"/>
    </xf>
    <xf numFmtId="0" fontId="10" fillId="0" borderId="0" xfId="47" applyFont="1" applyFill="1" applyBorder="1" applyAlignment="1">
      <alignment horizontal="left" vertical="center"/>
    </xf>
    <xf numFmtId="164" fontId="41" fillId="0" borderId="0" xfId="47" applyNumberFormat="1" applyFont="1" applyFill="1" applyBorder="1" applyAlignment="1">
      <alignment horizontal="left" vertical="center"/>
    </xf>
    <xf numFmtId="165" fontId="40" fillId="0" borderId="0" xfId="47" applyNumberFormat="1" applyFont="1" applyFill="1" applyBorder="1" applyAlignment="1">
      <alignment horizontal="center" vertical="center"/>
    </xf>
    <xf numFmtId="49" fontId="15" fillId="0" borderId="0" xfId="47" applyNumberFormat="1" applyFont="1" applyFill="1" applyBorder="1" applyAlignment="1">
      <alignment horizontal="left" vertical="center"/>
    </xf>
    <xf numFmtId="0" fontId="17" fillId="0" borderId="0" xfId="47" applyFont="1" applyFill="1" applyBorder="1" applyAlignment="1">
      <alignment horizontal="left" vertical="center"/>
    </xf>
    <xf numFmtId="0" fontId="17" fillId="0" borderId="0" xfId="47" applyFont="1" applyFill="1" applyBorder="1" applyAlignment="1">
      <alignment horizontal="center" vertical="center"/>
    </xf>
    <xf numFmtId="167" fontId="18" fillId="0" borderId="0" xfId="47" applyNumberFormat="1" applyFont="1" applyFill="1" applyBorder="1" applyAlignment="1">
      <alignment horizontal="center" vertical="center"/>
    </xf>
    <xf numFmtId="0" fontId="8" fillId="0" borderId="0" xfId="47" applyFont="1" applyFill="1" applyBorder="1" applyAlignment="1">
      <alignment horizontal="left" vertical="center"/>
    </xf>
    <xf numFmtId="0" fontId="42" fillId="0" borderId="4" xfId="0" applyFont="1" applyFill="1" applyBorder="1" applyAlignment="1">
      <alignment vertical="center"/>
    </xf>
    <xf numFmtId="0" fontId="42" fillId="0" borderId="8" xfId="0" applyFont="1" applyFill="1" applyBorder="1" applyAlignment="1">
      <alignment vertical="center"/>
    </xf>
    <xf numFmtId="0" fontId="42" fillId="0" borderId="8" xfId="0" applyFont="1" applyFill="1" applyBorder="1" applyAlignment="1">
      <alignment horizontal="center" vertical="center" wrapText="1"/>
    </xf>
    <xf numFmtId="0" fontId="42" fillId="0" borderId="8" xfId="47" applyFont="1" applyBorder="1" applyAlignment="1">
      <alignment horizontal="center" vertical="center" wrapText="1"/>
    </xf>
    <xf numFmtId="0" fontId="14" fillId="0" borderId="7" xfId="47" applyFont="1" applyBorder="1" applyAlignment="1">
      <alignment horizontal="center" vertical="center"/>
    </xf>
    <xf numFmtId="167" fontId="39" fillId="0" borderId="7" xfId="47" applyNumberFormat="1" applyFont="1" applyBorder="1" applyAlignment="1">
      <alignment horizontal="center" vertical="center"/>
    </xf>
    <xf numFmtId="0" fontId="49" fillId="0" borderId="0" xfId="47" applyFont="1" applyAlignment="1">
      <alignment horizontal="center"/>
    </xf>
    <xf numFmtId="2" fontId="49" fillId="0" borderId="7" xfId="47" applyNumberFormat="1" applyFont="1" applyFill="1" applyBorder="1" applyAlignment="1">
      <alignment horizontal="center" vertical="center"/>
    </xf>
    <xf numFmtId="2" fontId="46" fillId="0" borderId="7" xfId="47" applyNumberFormat="1" applyFont="1" applyFill="1" applyBorder="1" applyAlignment="1">
      <alignment horizontal="center" vertical="center"/>
    </xf>
    <xf numFmtId="1" fontId="46" fillId="0" borderId="7" xfId="47" applyNumberFormat="1" applyFont="1" applyFill="1" applyBorder="1" applyAlignment="1">
      <alignment horizontal="center" vertical="center"/>
    </xf>
    <xf numFmtId="0" fontId="14" fillId="0" borderId="8" xfId="47" applyFont="1" applyBorder="1" applyAlignment="1">
      <alignment horizontal="center" vertical="center"/>
    </xf>
    <xf numFmtId="0" fontId="49" fillId="0" borderId="0" xfId="47" applyFont="1" applyAlignment="1">
      <alignment horizontal="center" vertical="center"/>
    </xf>
    <xf numFmtId="0" fontId="46" fillId="0" borderId="7" xfId="47" applyNumberFormat="1" applyFont="1" applyFill="1" applyBorder="1" applyAlignment="1">
      <alignment horizontal="center" vertical="center"/>
    </xf>
    <xf numFmtId="0" fontId="8" fillId="0" borderId="7" xfId="46" applyFont="1" applyFill="1" applyBorder="1" applyAlignment="1">
      <alignment horizontal="center" vertical="center"/>
    </xf>
    <xf numFmtId="0" fontId="38" fillId="0" borderId="7" xfId="46" applyFont="1" applyFill="1" applyBorder="1" applyAlignment="1">
      <alignment horizontal="center" vertical="center"/>
    </xf>
    <xf numFmtId="0" fontId="8" fillId="0" borderId="7" xfId="46" applyFont="1" applyBorder="1" applyAlignment="1">
      <alignment horizontal="center" vertical="center"/>
    </xf>
    <xf numFmtId="0" fontId="8" fillId="29" borderId="7" xfId="46" applyFont="1" applyFill="1" applyBorder="1" applyAlignment="1">
      <alignment horizontal="center" vertical="center"/>
    </xf>
    <xf numFmtId="0" fontId="42" fillId="0" borderId="8" xfId="47" applyFont="1" applyFill="1" applyBorder="1" applyAlignment="1">
      <alignment horizontal="center" vertical="center" wrapText="1"/>
    </xf>
    <xf numFmtId="0" fontId="49" fillId="0" borderId="0" xfId="47" applyFont="1" applyFill="1" applyAlignment="1">
      <alignment horizontal="right" wrapText="1"/>
    </xf>
    <xf numFmtId="2" fontId="3" fillId="0" borderId="7" xfId="47" applyNumberFormat="1" applyFont="1" applyFill="1" applyBorder="1" applyAlignment="1">
      <alignment horizontal="center" vertical="center"/>
    </xf>
    <xf numFmtId="0" fontId="3" fillId="0" borderId="7" xfId="47" applyFont="1" applyFill="1" applyBorder="1" applyAlignment="1">
      <alignment horizontal="center" vertical="center"/>
    </xf>
    <xf numFmtId="164" fontId="52" fillId="0" borderId="7" xfId="47" applyNumberFormat="1" applyFont="1" applyFill="1" applyBorder="1" applyAlignment="1">
      <alignment horizontal="center" vertical="center"/>
    </xf>
    <xf numFmtId="0" fontId="44" fillId="0" borderId="0" xfId="47" applyFont="1" applyFill="1" applyAlignment="1">
      <alignment vertical="top" wrapText="1"/>
    </xf>
    <xf numFmtId="0" fontId="3" fillId="0" borderId="0" xfId="47" applyFont="1" applyFill="1" applyAlignment="1">
      <alignment horizontal="right" wrapText="1"/>
    </xf>
    <xf numFmtId="167" fontId="39" fillId="0" borderId="7" xfId="47" applyNumberFormat="1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3" fillId="30" borderId="7" xfId="47" applyFont="1" applyFill="1" applyBorder="1" applyAlignment="1">
      <alignment horizontal="center" vertical="center"/>
    </xf>
    <xf numFmtId="0" fontId="0" fillId="0" borderId="0" xfId="47" applyFont="1" applyAlignment="1">
      <alignment horizontal="left"/>
    </xf>
    <xf numFmtId="2" fontId="18" fillId="0" borderId="7" xfId="0" applyNumberFormat="1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2" fontId="18" fillId="0" borderId="7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2" fontId="18" fillId="0" borderId="7" xfId="0" applyNumberFormat="1" applyFont="1" applyFill="1" applyBorder="1" applyAlignment="1">
      <alignment horizontal="center" vertical="center"/>
    </xf>
    <xf numFmtId="2" fontId="18" fillId="0" borderId="7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167" fontId="18" fillId="0" borderId="7" xfId="0" applyNumberFormat="1" applyFont="1" applyFill="1" applyBorder="1" applyAlignment="1">
      <alignment horizontal="center" vertical="center"/>
    </xf>
    <xf numFmtId="0" fontId="8" fillId="2" borderId="7" xfId="46" applyFont="1" applyFill="1" applyBorder="1" applyAlignment="1">
      <alignment horizontal="center" vertical="center"/>
    </xf>
    <xf numFmtId="167" fontId="18" fillId="0" borderId="7" xfId="0" applyNumberFormat="1" applyFont="1" applyFill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2" fontId="18" fillId="0" borderId="7" xfId="0" applyNumberFormat="1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2" fontId="18" fillId="0" borderId="7" xfId="0" applyNumberFormat="1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3" fillId="26" borderId="7" xfId="0" applyFont="1" applyFill="1" applyBorder="1" applyAlignment="1">
      <alignment horizontal="center" vertical="center"/>
    </xf>
    <xf numFmtId="165" fontId="16" fillId="0" borderId="7" xfId="0" applyNumberFormat="1" applyFont="1" applyFill="1" applyBorder="1" applyAlignment="1">
      <alignment horizontal="center" vertical="center"/>
    </xf>
    <xf numFmtId="167" fontId="18" fillId="0" borderId="7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left" vertical="center"/>
    </xf>
    <xf numFmtId="167" fontId="18" fillId="0" borderId="7" xfId="0" applyNumberFormat="1" applyFont="1" applyBorder="1" applyAlignment="1">
      <alignment horizontal="center" vertical="center"/>
    </xf>
    <xf numFmtId="167" fontId="39" fillId="0" borderId="7" xfId="0" applyNumberFormat="1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left" vertical="center"/>
    </xf>
    <xf numFmtId="164" fontId="41" fillId="0" borderId="7" xfId="0" applyNumberFormat="1" applyFont="1" applyFill="1" applyBorder="1" applyAlignment="1">
      <alignment horizontal="left" vertical="center"/>
    </xf>
    <xf numFmtId="49" fontId="15" fillId="0" borderId="7" xfId="0" applyNumberFormat="1" applyFont="1" applyFill="1" applyBorder="1" applyAlignment="1">
      <alignment horizontal="left" vertical="center"/>
    </xf>
    <xf numFmtId="0" fontId="17" fillId="0" borderId="7" xfId="0" applyFont="1" applyFill="1" applyBorder="1" applyAlignment="1">
      <alignment horizontal="left" vertical="center"/>
    </xf>
    <xf numFmtId="0" fontId="17" fillId="0" borderId="7" xfId="0" applyFont="1" applyFill="1" applyBorder="1" applyAlignment="1">
      <alignment horizontal="center" vertical="center"/>
    </xf>
    <xf numFmtId="167" fontId="18" fillId="0" borderId="7" xfId="0" applyNumberFormat="1" applyFont="1" applyBorder="1" applyAlignment="1">
      <alignment horizontal="center" vertical="center"/>
    </xf>
    <xf numFmtId="167" fontId="39" fillId="0" borderId="7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0" fontId="0" fillId="0" borderId="7" xfId="47" applyFont="1" applyFill="1" applyBorder="1" applyAlignment="1">
      <alignment horizontal="center" vertical="center"/>
    </xf>
    <xf numFmtId="2" fontId="18" fillId="0" borderId="7" xfId="48" applyNumberFormat="1" applyFont="1" applyFill="1" applyBorder="1" applyAlignment="1">
      <alignment horizontal="center" vertical="center"/>
    </xf>
    <xf numFmtId="2" fontId="18" fillId="0" borderId="7" xfId="48" applyNumberFormat="1" applyFont="1" applyFill="1" applyBorder="1" applyAlignment="1">
      <alignment horizontal="center" vertical="center"/>
    </xf>
    <xf numFmtId="2" fontId="38" fillId="0" borderId="7" xfId="48" applyNumberFormat="1" applyFont="1" applyFill="1" applyBorder="1" applyAlignment="1">
      <alignment horizontal="center" vertical="center"/>
    </xf>
    <xf numFmtId="167" fontId="18" fillId="0" borderId="7" xfId="48" applyNumberFormat="1" applyFont="1" applyBorder="1" applyAlignment="1">
      <alignment horizontal="center" vertical="center"/>
    </xf>
    <xf numFmtId="167" fontId="18" fillId="0" borderId="7" xfId="48" applyNumberFormat="1" applyFont="1" applyFill="1" applyBorder="1" applyAlignment="1">
      <alignment horizontal="center" vertical="center"/>
    </xf>
    <xf numFmtId="0" fontId="8" fillId="28" borderId="7" xfId="46" applyFont="1" applyFill="1" applyBorder="1" applyAlignment="1">
      <alignment horizontal="center" vertical="center"/>
    </xf>
    <xf numFmtId="167" fontId="18" fillId="0" borderId="7" xfId="48" applyNumberFormat="1" applyFont="1" applyFill="1" applyBorder="1" applyAlignment="1">
      <alignment horizontal="center" vertical="center"/>
    </xf>
    <xf numFmtId="0" fontId="8" fillId="27" borderId="7" xfId="46" applyFont="1" applyFill="1" applyBorder="1" applyAlignment="1">
      <alignment horizontal="center" vertical="center"/>
    </xf>
    <xf numFmtId="167" fontId="18" fillId="0" borderId="7" xfId="48" applyNumberFormat="1" applyFont="1" applyBorder="1" applyAlignment="1">
      <alignment horizontal="center" vertical="center"/>
    </xf>
    <xf numFmtId="167" fontId="18" fillId="0" borderId="7" xfId="48" applyNumberFormat="1" applyFont="1" applyBorder="1" applyAlignment="1">
      <alignment horizontal="center" vertical="center"/>
    </xf>
    <xf numFmtId="167" fontId="18" fillId="0" borderId="7" xfId="48" applyNumberFormat="1" applyFont="1" applyBorder="1" applyAlignment="1">
      <alignment horizontal="center" vertical="center"/>
    </xf>
    <xf numFmtId="0" fontId="13" fillId="0" borderId="4" xfId="47" applyFont="1" applyBorder="1" applyAlignment="1">
      <alignment horizontal="left" vertical="center" wrapText="1"/>
    </xf>
    <xf numFmtId="0" fontId="13" fillId="0" borderId="8" xfId="47" applyFont="1" applyBorder="1" applyAlignment="1">
      <alignment horizontal="left" vertical="center" wrapText="1"/>
    </xf>
    <xf numFmtId="0" fontId="13" fillId="0" borderId="4" xfId="47" applyFont="1" applyBorder="1" applyAlignment="1">
      <alignment vertical="center"/>
    </xf>
    <xf numFmtId="0" fontId="13" fillId="0" borderId="8" xfId="47" applyFont="1" applyBorder="1" applyAlignment="1">
      <alignment vertical="center"/>
    </xf>
    <xf numFmtId="0" fontId="13" fillId="0" borderId="4" xfId="47" applyFont="1" applyBorder="1" applyAlignment="1">
      <alignment horizontal="center" vertical="center"/>
    </xf>
    <xf numFmtId="0" fontId="13" fillId="0" borderId="8" xfId="47" applyFont="1" applyBorder="1" applyAlignment="1">
      <alignment horizontal="center" vertical="center"/>
    </xf>
    <xf numFmtId="0" fontId="13" fillId="0" borderId="4" xfId="47" applyFont="1" applyBorder="1" applyAlignment="1">
      <alignment horizontal="center" vertical="center" wrapText="1"/>
    </xf>
    <xf numFmtId="0" fontId="13" fillId="0" borderId="8" xfId="47" applyFont="1" applyBorder="1" applyAlignment="1">
      <alignment horizontal="center" vertical="center" wrapText="1"/>
    </xf>
    <xf numFmtId="0" fontId="13" fillId="0" borderId="5" xfId="47" applyFont="1" applyBorder="1" applyAlignment="1">
      <alignment horizontal="right" vertical="center"/>
    </xf>
    <xf numFmtId="0" fontId="13" fillId="0" borderId="9" xfId="47" applyFont="1" applyBorder="1" applyAlignment="1">
      <alignment horizontal="right" vertical="center"/>
    </xf>
    <xf numFmtId="0" fontId="13" fillId="0" borderId="6" xfId="47" applyFont="1" applyBorder="1" applyAlignment="1">
      <alignment vertical="center"/>
    </xf>
    <xf numFmtId="0" fontId="13" fillId="0" borderId="10" xfId="47" applyFont="1" applyBorder="1" applyAlignment="1">
      <alignment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textRotation="90"/>
    </xf>
    <xf numFmtId="0" fontId="12" fillId="0" borderId="8" xfId="0" applyFont="1" applyFill="1" applyBorder="1" applyAlignment="1">
      <alignment horizontal="center" vertical="center" textRotation="90"/>
    </xf>
    <xf numFmtId="0" fontId="11" fillId="0" borderId="4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right" vertical="center"/>
    </xf>
    <xf numFmtId="0" fontId="11" fillId="0" borderId="9" xfId="0" applyFont="1" applyFill="1" applyBorder="1" applyAlignment="1">
      <alignment horizontal="right" vertical="center"/>
    </xf>
    <xf numFmtId="0" fontId="11" fillId="0" borderId="6" xfId="0" applyFont="1" applyFill="1" applyBorder="1" applyAlignment="1">
      <alignment vertical="center"/>
    </xf>
    <xf numFmtId="0" fontId="11" fillId="0" borderId="10" xfId="0" applyFont="1" applyFill="1" applyBorder="1" applyAlignment="1">
      <alignment vertical="center"/>
    </xf>
    <xf numFmtId="0" fontId="11" fillId="0" borderId="4" xfId="0" applyFont="1" applyFill="1" applyBorder="1" applyAlignment="1">
      <alignment vertical="center"/>
    </xf>
    <xf numFmtId="0" fontId="11" fillId="0" borderId="8" xfId="0" applyFont="1" applyFill="1" applyBorder="1" applyAlignment="1">
      <alignment vertical="center"/>
    </xf>
    <xf numFmtId="0" fontId="42" fillId="0" borderId="4" xfId="47" applyFont="1" applyBorder="1" applyAlignment="1">
      <alignment vertical="center"/>
    </xf>
    <xf numFmtId="0" fontId="42" fillId="0" borderId="8" xfId="47" applyFont="1" applyBorder="1" applyAlignment="1">
      <alignment vertical="center"/>
    </xf>
    <xf numFmtId="0" fontId="42" fillId="0" borderId="4" xfId="47" applyFont="1" applyBorder="1" applyAlignment="1">
      <alignment horizontal="center" vertical="center"/>
    </xf>
    <xf numFmtId="0" fontId="42" fillId="0" borderId="8" xfId="47" applyFont="1" applyBorder="1" applyAlignment="1">
      <alignment horizontal="center" vertical="center"/>
    </xf>
    <xf numFmtId="0" fontId="42" fillId="0" borderId="5" xfId="47" applyFont="1" applyBorder="1" applyAlignment="1">
      <alignment horizontal="right" vertical="center"/>
    </xf>
    <xf numFmtId="0" fontId="42" fillId="0" borderId="9" xfId="47" applyFont="1" applyBorder="1" applyAlignment="1">
      <alignment horizontal="right" vertical="center"/>
    </xf>
    <xf numFmtId="0" fontId="42" fillId="0" borderId="6" xfId="47" applyFont="1" applyBorder="1" applyAlignment="1">
      <alignment vertical="center"/>
    </xf>
    <xf numFmtId="0" fontId="42" fillId="0" borderId="10" xfId="47" applyFont="1" applyBorder="1" applyAlignment="1">
      <alignment vertical="center"/>
    </xf>
    <xf numFmtId="0" fontId="42" fillId="0" borderId="4" xfId="47" applyFont="1" applyBorder="1" applyAlignment="1">
      <alignment horizontal="center" vertical="center" wrapText="1"/>
    </xf>
    <xf numFmtId="0" fontId="42" fillId="0" borderId="8" xfId="47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/>
    </xf>
    <xf numFmtId="0" fontId="42" fillId="0" borderId="8" xfId="0" applyFont="1" applyBorder="1" applyAlignment="1">
      <alignment horizontal="center" vertical="center"/>
    </xf>
    <xf numFmtId="0" fontId="42" fillId="0" borderId="5" xfId="0" applyFont="1" applyBorder="1" applyAlignment="1">
      <alignment horizontal="right" vertical="center"/>
    </xf>
    <xf numFmtId="0" fontId="42" fillId="0" borderId="9" xfId="0" applyFont="1" applyBorder="1" applyAlignment="1">
      <alignment horizontal="right" vertical="center"/>
    </xf>
    <xf numFmtId="0" fontId="42" fillId="0" borderId="6" xfId="0" applyFont="1" applyBorder="1" applyAlignment="1">
      <alignment vertical="center"/>
    </xf>
    <xf numFmtId="0" fontId="42" fillId="0" borderId="10" xfId="0" applyFont="1" applyBorder="1" applyAlignment="1">
      <alignment vertical="center"/>
    </xf>
    <xf numFmtId="0" fontId="42" fillId="0" borderId="4" xfId="0" applyFont="1" applyBorder="1" applyAlignment="1">
      <alignment horizontal="center" vertical="center" wrapText="1"/>
    </xf>
    <xf numFmtId="0" fontId="42" fillId="0" borderId="8" xfId="0" applyFont="1" applyBorder="1" applyAlignment="1">
      <alignment horizontal="center" vertical="center" wrapText="1"/>
    </xf>
    <xf numFmtId="0" fontId="42" fillId="0" borderId="4" xfId="0" applyFont="1" applyBorder="1" applyAlignment="1">
      <alignment vertical="center"/>
    </xf>
    <xf numFmtId="0" fontId="42" fillId="0" borderId="8" xfId="0" applyFont="1" applyBorder="1" applyAlignment="1">
      <alignment vertical="center"/>
    </xf>
    <xf numFmtId="0" fontId="42" fillId="0" borderId="7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 wrapText="1"/>
    </xf>
    <xf numFmtId="0" fontId="57" fillId="0" borderId="7" xfId="47" applyFont="1" applyBorder="1" applyAlignment="1">
      <alignment horizontal="center" vertical="center" wrapText="1"/>
    </xf>
    <xf numFmtId="0" fontId="57" fillId="0" borderId="4" xfId="47" applyFont="1" applyBorder="1" applyAlignment="1">
      <alignment vertical="center"/>
    </xf>
    <xf numFmtId="0" fontId="57" fillId="0" borderId="8" xfId="47" applyFont="1" applyBorder="1" applyAlignment="1">
      <alignment vertical="center"/>
    </xf>
    <xf numFmtId="0" fontId="11" fillId="0" borderId="4" xfId="47" applyFont="1" applyFill="1" applyBorder="1" applyAlignment="1">
      <alignment horizontal="center" vertical="center" wrapText="1"/>
    </xf>
    <xf numFmtId="0" fontId="11" fillId="0" borderId="8" xfId="47" applyFont="1" applyFill="1" applyBorder="1" applyAlignment="1">
      <alignment horizontal="center" vertical="center" wrapText="1"/>
    </xf>
    <xf numFmtId="0" fontId="57" fillId="0" borderId="7" xfId="47" applyFont="1" applyBorder="1" applyAlignment="1">
      <alignment horizontal="center" vertical="center"/>
    </xf>
    <xf numFmtId="0" fontId="56" fillId="0" borderId="1" xfId="47" applyFont="1" applyBorder="1" applyAlignment="1">
      <alignment horizontal="center" vertical="center"/>
    </xf>
    <xf numFmtId="0" fontId="56" fillId="0" borderId="3" xfId="47" applyFont="1" applyBorder="1" applyAlignment="1">
      <alignment horizontal="center" vertical="center"/>
    </xf>
    <xf numFmtId="0" fontId="57" fillId="0" borderId="4" xfId="47" applyFont="1" applyBorder="1" applyAlignment="1">
      <alignment horizontal="center" vertical="center"/>
    </xf>
    <xf numFmtId="0" fontId="57" fillId="0" borderId="8" xfId="47" applyFont="1" applyBorder="1" applyAlignment="1">
      <alignment horizontal="center" vertical="center"/>
    </xf>
    <xf numFmtId="0" fontId="57" fillId="0" borderId="5" xfId="47" applyFont="1" applyBorder="1" applyAlignment="1">
      <alignment horizontal="right" vertical="center"/>
    </xf>
    <xf numFmtId="0" fontId="57" fillId="0" borderId="9" xfId="47" applyFont="1" applyBorder="1" applyAlignment="1">
      <alignment horizontal="right" vertical="center"/>
    </xf>
    <xf numFmtId="0" fontId="57" fillId="0" borderId="6" xfId="47" applyFont="1" applyBorder="1" applyAlignment="1">
      <alignment vertical="center"/>
    </xf>
    <xf numFmtId="0" fontId="57" fillId="0" borderId="10" xfId="47" applyFont="1" applyBorder="1" applyAlignment="1">
      <alignment vertical="center"/>
    </xf>
    <xf numFmtId="0" fontId="57" fillId="0" borderId="4" xfId="47" applyFont="1" applyBorder="1" applyAlignment="1">
      <alignment horizontal="center" vertical="center" wrapText="1"/>
    </xf>
    <xf numFmtId="0" fontId="57" fillId="0" borderId="8" xfId="47" applyFont="1" applyBorder="1" applyAlignment="1">
      <alignment horizontal="center" vertical="center" wrapText="1"/>
    </xf>
    <xf numFmtId="0" fontId="57" fillId="0" borderId="7" xfId="47" applyFont="1" applyFill="1" applyBorder="1" applyAlignment="1">
      <alignment horizontal="center" vertical="center" wrapText="1"/>
    </xf>
    <xf numFmtId="0" fontId="56" fillId="0" borderId="1" xfId="47" applyFont="1" applyFill="1" applyBorder="1" applyAlignment="1">
      <alignment horizontal="center" vertical="center"/>
    </xf>
    <xf numFmtId="0" fontId="56" fillId="0" borderId="3" xfId="47" applyFont="1" applyFill="1" applyBorder="1" applyAlignment="1">
      <alignment horizontal="center" vertical="center"/>
    </xf>
    <xf numFmtId="0" fontId="56" fillId="0" borderId="2" xfId="47" applyFont="1" applyBorder="1" applyAlignment="1">
      <alignment horizontal="center" vertical="center"/>
    </xf>
    <xf numFmtId="0" fontId="42" fillId="0" borderId="7" xfId="0" applyFont="1" applyFill="1" applyBorder="1" applyAlignment="1">
      <alignment horizontal="center" vertical="center" wrapText="1"/>
    </xf>
    <xf numFmtId="0" fontId="42" fillId="0" borderId="4" xfId="0" applyFont="1" applyFill="1" applyBorder="1" applyAlignment="1">
      <alignment vertical="center"/>
    </xf>
    <xf numFmtId="0" fontId="42" fillId="0" borderId="8" xfId="0" applyFont="1" applyFill="1" applyBorder="1" applyAlignment="1">
      <alignment vertical="center"/>
    </xf>
    <xf numFmtId="0" fontId="42" fillId="0" borderId="4" xfId="0" applyFont="1" applyFill="1" applyBorder="1" applyAlignment="1">
      <alignment horizontal="center" vertical="center" wrapText="1"/>
    </xf>
    <xf numFmtId="0" fontId="42" fillId="0" borderId="8" xfId="0" applyFont="1" applyFill="1" applyBorder="1" applyAlignment="1">
      <alignment horizontal="center" vertical="center" wrapText="1"/>
    </xf>
    <xf numFmtId="0" fontId="42" fillId="0" borderId="7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42" fillId="0" borderId="4" xfId="0" applyFont="1" applyFill="1" applyBorder="1" applyAlignment="1">
      <alignment horizontal="center" vertical="center"/>
    </xf>
    <xf numFmtId="0" fontId="42" fillId="0" borderId="8" xfId="0" applyFont="1" applyFill="1" applyBorder="1" applyAlignment="1">
      <alignment horizontal="center" vertical="center"/>
    </xf>
    <xf numFmtId="0" fontId="42" fillId="0" borderId="5" xfId="0" applyFont="1" applyFill="1" applyBorder="1" applyAlignment="1">
      <alignment horizontal="right" vertical="center"/>
    </xf>
    <xf numFmtId="0" fontId="42" fillId="0" borderId="9" xfId="0" applyFont="1" applyFill="1" applyBorder="1" applyAlignment="1">
      <alignment horizontal="right" vertical="center"/>
    </xf>
    <xf numFmtId="0" fontId="42" fillId="0" borderId="6" xfId="0" applyFont="1" applyFill="1" applyBorder="1" applyAlignment="1">
      <alignment vertical="center"/>
    </xf>
    <xf numFmtId="0" fontId="42" fillId="0" borderId="10" xfId="0" applyFont="1" applyFill="1" applyBorder="1" applyAlignment="1">
      <alignment vertical="center"/>
    </xf>
    <xf numFmtId="0" fontId="14" fillId="0" borderId="2" xfId="0" applyFont="1" applyFill="1" applyBorder="1" applyAlignment="1">
      <alignment horizontal="center" vertical="center"/>
    </xf>
    <xf numFmtId="0" fontId="42" fillId="0" borderId="7" xfId="47" applyFont="1" applyBorder="1" applyAlignment="1">
      <alignment horizontal="center" vertical="center"/>
    </xf>
    <xf numFmtId="0" fontId="42" fillId="0" borderId="7" xfId="47" applyFont="1" applyBorder="1" applyAlignment="1">
      <alignment horizontal="center" vertical="center" wrapText="1"/>
    </xf>
    <xf numFmtId="0" fontId="47" fillId="0" borderId="4" xfId="0" applyFont="1" applyBorder="1" applyAlignment="1">
      <alignment horizontal="center" vertical="center"/>
    </xf>
    <xf numFmtId="0" fontId="47" fillId="0" borderId="8" xfId="0" applyFont="1" applyBorder="1" applyAlignment="1">
      <alignment horizontal="center" vertical="center"/>
    </xf>
    <xf numFmtId="0" fontId="47" fillId="0" borderId="5" xfId="0" applyFont="1" applyBorder="1" applyAlignment="1">
      <alignment horizontal="right" vertical="center"/>
    </xf>
    <xf numFmtId="0" fontId="47" fillId="0" borderId="9" xfId="0" applyFont="1" applyBorder="1" applyAlignment="1">
      <alignment horizontal="right" vertical="center"/>
    </xf>
    <xf numFmtId="0" fontId="47" fillId="0" borderId="6" xfId="0" applyFont="1" applyBorder="1" applyAlignment="1">
      <alignment vertical="center"/>
    </xf>
    <xf numFmtId="0" fontId="47" fillId="0" borderId="10" xfId="0" applyFont="1" applyBorder="1" applyAlignment="1">
      <alignment vertical="center"/>
    </xf>
    <xf numFmtId="0" fontId="47" fillId="0" borderId="4" xfId="0" applyFont="1" applyBorder="1" applyAlignment="1">
      <alignment horizontal="center" vertical="center" wrapText="1"/>
    </xf>
    <xf numFmtId="0" fontId="47" fillId="0" borderId="8" xfId="0" applyFont="1" applyBorder="1" applyAlignment="1">
      <alignment horizontal="center" vertical="center" wrapText="1"/>
    </xf>
    <xf numFmtId="0" fontId="47" fillId="0" borderId="4" xfId="0" applyFont="1" applyBorder="1" applyAlignment="1">
      <alignment vertical="center"/>
    </xf>
    <xf numFmtId="0" fontId="47" fillId="0" borderId="8" xfId="0" applyFont="1" applyBorder="1" applyAlignment="1">
      <alignment vertical="center"/>
    </xf>
    <xf numFmtId="0" fontId="47" fillId="0" borderId="7" xfId="0" applyFont="1" applyBorder="1" applyAlignment="1">
      <alignment horizontal="center" vertical="center" wrapText="1"/>
    </xf>
    <xf numFmtId="0" fontId="47" fillId="0" borderId="7" xfId="0" applyFont="1" applyBorder="1" applyAlignment="1">
      <alignment horizontal="center" vertical="center"/>
    </xf>
    <xf numFmtId="0" fontId="14" fillId="0" borderId="1" xfId="47" applyFont="1" applyBorder="1" applyAlignment="1">
      <alignment horizontal="center" vertical="center"/>
    </xf>
    <xf numFmtId="0" fontId="14" fillId="0" borderId="2" xfId="47" applyFont="1" applyBorder="1" applyAlignment="1">
      <alignment horizontal="center" vertical="center"/>
    </xf>
    <xf numFmtId="0" fontId="14" fillId="0" borderId="3" xfId="47" applyFont="1" applyBorder="1" applyAlignment="1">
      <alignment horizontal="center" vertical="center"/>
    </xf>
    <xf numFmtId="0" fontId="42" fillId="0" borderId="7" xfId="47" applyFont="1" applyFill="1" applyBorder="1" applyAlignment="1">
      <alignment horizontal="center" vertical="center" wrapText="1"/>
    </xf>
    <xf numFmtId="0" fontId="42" fillId="0" borderId="7" xfId="47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</cellXfs>
  <cellStyles count="51">
    <cellStyle name="1 antraštė" xfId="1"/>
    <cellStyle name="2 antraštė" xfId="2"/>
    <cellStyle name="20% – paryškinimas 1" xfId="3"/>
    <cellStyle name="20% – paryškinimas 2" xfId="4"/>
    <cellStyle name="20% – paryškinimas 3" xfId="5"/>
    <cellStyle name="20% – paryškinimas 4" xfId="6"/>
    <cellStyle name="20% – paryškinimas 5" xfId="7"/>
    <cellStyle name="20% – paryškinimas 6" xfId="8"/>
    <cellStyle name="3 antraštė" xfId="9"/>
    <cellStyle name="4 antraštė" xfId="10"/>
    <cellStyle name="40% – paryškinimas 1" xfId="11"/>
    <cellStyle name="40% – paryškinimas 2" xfId="12"/>
    <cellStyle name="40% – paryškinimas 3" xfId="13"/>
    <cellStyle name="40% – paryškinimas 4" xfId="14"/>
    <cellStyle name="40% – paryškinimas 5" xfId="15"/>
    <cellStyle name="40% – paryškinimas 6" xfId="16"/>
    <cellStyle name="60% – paryškinimas 1" xfId="17"/>
    <cellStyle name="60% – paryškinimas 2" xfId="18"/>
    <cellStyle name="60% – paryškinimas 3" xfId="19"/>
    <cellStyle name="60% – paryškinimas 4" xfId="20"/>
    <cellStyle name="60% – paryškinimas 5" xfId="21"/>
    <cellStyle name="60% – paryškinimas 6" xfId="22"/>
    <cellStyle name="Aiškinamasis tekstas" xfId="23"/>
    <cellStyle name="Blogas" xfId="24"/>
    <cellStyle name="Geras" xfId="25"/>
    <cellStyle name="Įspėjimo tekstas" xfId="26"/>
    <cellStyle name="Išvestis" xfId="27"/>
    <cellStyle name="Įvestis" xfId="28"/>
    <cellStyle name="Neutralus" xfId="29"/>
    <cellStyle name="Normal" xfId="0" builtinId="0"/>
    <cellStyle name="Normal 13" xfId="30"/>
    <cellStyle name="Normal 2" xfId="31"/>
    <cellStyle name="Normal 3" xfId="32"/>
    <cellStyle name="Normal 4" xfId="46"/>
    <cellStyle name="Normal 5" xfId="47"/>
    <cellStyle name="Normal 5 2" xfId="48"/>
    <cellStyle name="Normal 6" xfId="49"/>
    <cellStyle name="Normal 7" xfId="50"/>
    <cellStyle name="Paprastas 2" xfId="33"/>
    <cellStyle name="Paryškinimas 1" xfId="34"/>
    <cellStyle name="Paryškinimas 2" xfId="35"/>
    <cellStyle name="Paryškinimas 3" xfId="36"/>
    <cellStyle name="Paryškinimas 4" xfId="37"/>
    <cellStyle name="Paryškinimas 5" xfId="38"/>
    <cellStyle name="Paryškinimas 6" xfId="39"/>
    <cellStyle name="Pastaba" xfId="40"/>
    <cellStyle name="Pavadinimas" xfId="41"/>
    <cellStyle name="Skaičiavimas" xfId="42"/>
    <cellStyle name="Suma" xfId="43"/>
    <cellStyle name="Susietas langelis" xfId="44"/>
    <cellStyle name="Tikrinimo langelis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205740</xdr:colOff>
      <xdr:row>0</xdr:row>
      <xdr:rowOff>53340</xdr:rowOff>
    </xdr:from>
    <xdr:to>
      <xdr:col>11</xdr:col>
      <xdr:colOff>1173480</xdr:colOff>
      <xdr:row>3</xdr:row>
      <xdr:rowOff>45720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53340"/>
          <a:ext cx="967740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0</xdr:row>
      <xdr:rowOff>0</xdr:rowOff>
    </xdr:from>
    <xdr:to>
      <xdr:col>11</xdr:col>
      <xdr:colOff>967740</xdr:colOff>
      <xdr:row>2</xdr:row>
      <xdr:rowOff>152400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0"/>
          <a:ext cx="96774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0</xdr:row>
      <xdr:rowOff>0</xdr:rowOff>
    </xdr:from>
    <xdr:to>
      <xdr:col>12</xdr:col>
      <xdr:colOff>967740</xdr:colOff>
      <xdr:row>2</xdr:row>
      <xdr:rowOff>152400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9280" y="0"/>
          <a:ext cx="967740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0</xdr:row>
      <xdr:rowOff>0</xdr:rowOff>
    </xdr:from>
    <xdr:to>
      <xdr:col>14</xdr:col>
      <xdr:colOff>967740</xdr:colOff>
      <xdr:row>2</xdr:row>
      <xdr:rowOff>152400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7760" y="0"/>
          <a:ext cx="62484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0</xdr:row>
      <xdr:rowOff>0</xdr:rowOff>
    </xdr:from>
    <xdr:to>
      <xdr:col>15</xdr:col>
      <xdr:colOff>451802</xdr:colOff>
      <xdr:row>2</xdr:row>
      <xdr:rowOff>152400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0" y="0"/>
          <a:ext cx="96774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0</xdr:row>
      <xdr:rowOff>0</xdr:rowOff>
    </xdr:from>
    <xdr:to>
      <xdr:col>11</xdr:col>
      <xdr:colOff>967740</xdr:colOff>
      <xdr:row>2</xdr:row>
      <xdr:rowOff>152400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5480" y="0"/>
          <a:ext cx="967740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0</xdr:row>
      <xdr:rowOff>0</xdr:rowOff>
    </xdr:from>
    <xdr:to>
      <xdr:col>18</xdr:col>
      <xdr:colOff>967740</xdr:colOff>
      <xdr:row>2</xdr:row>
      <xdr:rowOff>152400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7120" y="0"/>
          <a:ext cx="62484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0</xdr:row>
      <xdr:rowOff>0</xdr:rowOff>
    </xdr:from>
    <xdr:to>
      <xdr:col>16</xdr:col>
      <xdr:colOff>967740</xdr:colOff>
      <xdr:row>2</xdr:row>
      <xdr:rowOff>152400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7440" y="0"/>
          <a:ext cx="62484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0</xdr:colOff>
      <xdr:row>0</xdr:row>
      <xdr:rowOff>0</xdr:rowOff>
    </xdr:from>
    <xdr:to>
      <xdr:col>22</xdr:col>
      <xdr:colOff>960120</xdr:colOff>
      <xdr:row>2</xdr:row>
      <xdr:rowOff>152400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46480" y="0"/>
          <a:ext cx="62484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403860</xdr:colOff>
      <xdr:row>0</xdr:row>
      <xdr:rowOff>0</xdr:rowOff>
    </xdr:from>
    <xdr:to>
      <xdr:col>23</xdr:col>
      <xdr:colOff>922020</xdr:colOff>
      <xdr:row>3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50340" y="0"/>
          <a:ext cx="8458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0</xdr:row>
      <xdr:rowOff>0</xdr:rowOff>
    </xdr:from>
    <xdr:to>
      <xdr:col>17</xdr:col>
      <xdr:colOff>967740</xdr:colOff>
      <xdr:row>2</xdr:row>
      <xdr:rowOff>152400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2280" y="0"/>
          <a:ext cx="62484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144780</xdr:colOff>
      <xdr:row>0</xdr:row>
      <xdr:rowOff>7620</xdr:rowOff>
    </xdr:from>
    <xdr:to>
      <xdr:col>20</xdr:col>
      <xdr:colOff>1112520</xdr:colOff>
      <xdr:row>3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0" y="7620"/>
          <a:ext cx="967740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0</xdr:colOff>
      <xdr:row>0</xdr:row>
      <xdr:rowOff>0</xdr:rowOff>
    </xdr:from>
    <xdr:to>
      <xdr:col>21</xdr:col>
      <xdr:colOff>967740</xdr:colOff>
      <xdr:row>2</xdr:row>
      <xdr:rowOff>152400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21640" y="0"/>
          <a:ext cx="62484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0</xdr:row>
      <xdr:rowOff>0</xdr:rowOff>
    </xdr:from>
    <xdr:to>
      <xdr:col>17</xdr:col>
      <xdr:colOff>967740</xdr:colOff>
      <xdr:row>2</xdr:row>
      <xdr:rowOff>152400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2280" y="0"/>
          <a:ext cx="62484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45720</xdr:colOff>
      <xdr:row>0</xdr:row>
      <xdr:rowOff>7620</xdr:rowOff>
    </xdr:from>
    <xdr:to>
      <xdr:col>21</xdr:col>
      <xdr:colOff>1013460</xdr:colOff>
      <xdr:row>3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7360" y="7620"/>
          <a:ext cx="57912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76200</xdr:colOff>
      <xdr:row>0</xdr:row>
      <xdr:rowOff>0</xdr:rowOff>
    </xdr:from>
    <xdr:to>
      <xdr:col>20</xdr:col>
      <xdr:colOff>1043940</xdr:colOff>
      <xdr:row>2</xdr:row>
      <xdr:rowOff>152400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0"/>
          <a:ext cx="54864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76200</xdr:colOff>
      <xdr:row>0</xdr:row>
      <xdr:rowOff>0</xdr:rowOff>
    </xdr:from>
    <xdr:to>
      <xdr:col>21</xdr:col>
      <xdr:colOff>1043940</xdr:colOff>
      <xdr:row>2</xdr:row>
      <xdr:rowOff>152400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97840" y="0"/>
          <a:ext cx="54864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99060</xdr:colOff>
      <xdr:row>0</xdr:row>
      <xdr:rowOff>7620</xdr:rowOff>
    </xdr:from>
    <xdr:to>
      <xdr:col>18</xdr:col>
      <xdr:colOff>1066800</xdr:colOff>
      <xdr:row>3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6180" y="7620"/>
          <a:ext cx="5257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0</xdr:row>
      <xdr:rowOff>0</xdr:rowOff>
    </xdr:from>
    <xdr:to>
      <xdr:col>19</xdr:col>
      <xdr:colOff>63183</xdr:colOff>
      <xdr:row>3</xdr:row>
      <xdr:rowOff>5195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3188" y="0"/>
          <a:ext cx="960120" cy="671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76200</xdr:colOff>
      <xdr:row>0</xdr:row>
      <xdr:rowOff>0</xdr:rowOff>
    </xdr:from>
    <xdr:to>
      <xdr:col>19</xdr:col>
      <xdr:colOff>1036320</xdr:colOff>
      <xdr:row>2</xdr:row>
      <xdr:rowOff>152400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48160" y="0"/>
          <a:ext cx="54864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99060</xdr:colOff>
      <xdr:row>0</xdr:row>
      <xdr:rowOff>7620</xdr:rowOff>
    </xdr:from>
    <xdr:to>
      <xdr:col>18</xdr:col>
      <xdr:colOff>1066800</xdr:colOff>
      <xdr:row>3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6180" y="7620"/>
          <a:ext cx="5257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144780</xdr:colOff>
      <xdr:row>0</xdr:row>
      <xdr:rowOff>7620</xdr:rowOff>
    </xdr:from>
    <xdr:to>
      <xdr:col>20</xdr:col>
      <xdr:colOff>1112520</xdr:colOff>
      <xdr:row>3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0" y="7620"/>
          <a:ext cx="967740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0</xdr:row>
      <xdr:rowOff>0</xdr:rowOff>
    </xdr:from>
    <xdr:to>
      <xdr:col>11</xdr:col>
      <xdr:colOff>967740</xdr:colOff>
      <xdr:row>2</xdr:row>
      <xdr:rowOff>152400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6380" y="0"/>
          <a:ext cx="967740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0</xdr:row>
      <xdr:rowOff>0</xdr:rowOff>
    </xdr:from>
    <xdr:to>
      <xdr:col>11</xdr:col>
      <xdr:colOff>967740</xdr:colOff>
      <xdr:row>2</xdr:row>
      <xdr:rowOff>152400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6380" y="0"/>
          <a:ext cx="967740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0</xdr:row>
      <xdr:rowOff>0</xdr:rowOff>
    </xdr:from>
    <xdr:to>
      <xdr:col>11</xdr:col>
      <xdr:colOff>967740</xdr:colOff>
      <xdr:row>2</xdr:row>
      <xdr:rowOff>152400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3240" y="0"/>
          <a:ext cx="62484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0</xdr:row>
      <xdr:rowOff>0</xdr:rowOff>
    </xdr:from>
    <xdr:to>
      <xdr:col>14</xdr:col>
      <xdr:colOff>967740</xdr:colOff>
      <xdr:row>2</xdr:row>
      <xdr:rowOff>152400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1360" y="0"/>
          <a:ext cx="967740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0</xdr:row>
      <xdr:rowOff>0</xdr:rowOff>
    </xdr:from>
    <xdr:to>
      <xdr:col>11</xdr:col>
      <xdr:colOff>967740</xdr:colOff>
      <xdr:row>2</xdr:row>
      <xdr:rowOff>152400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2620" y="0"/>
          <a:ext cx="967740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0</xdr:row>
      <xdr:rowOff>0</xdr:rowOff>
    </xdr:from>
    <xdr:to>
      <xdr:col>14</xdr:col>
      <xdr:colOff>967740</xdr:colOff>
      <xdr:row>2</xdr:row>
      <xdr:rowOff>152400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0360" y="0"/>
          <a:ext cx="967740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"/>
  <sheetViews>
    <sheetView showZeros="0" tabSelected="1" zoomScale="120" zoomScaleNormal="120" workbookViewId="0">
      <selection activeCell="L17" sqref="L17"/>
    </sheetView>
  </sheetViews>
  <sheetFormatPr defaultColWidth="9.140625" defaultRowHeight="12.75" x14ac:dyDescent="0.2"/>
  <cols>
    <col min="1" max="2" width="5.85546875" style="125" customWidth="1"/>
    <col min="3" max="3" width="10" style="125" customWidth="1"/>
    <col min="4" max="4" width="11.7109375" style="125" bestFit="1" customWidth="1"/>
    <col min="5" max="5" width="9" style="125" customWidth="1"/>
    <col min="6" max="6" width="5" style="125" bestFit="1" customWidth="1"/>
    <col min="7" max="7" width="4" style="125" customWidth="1"/>
    <col min="8" max="8" width="7.7109375" style="125" bestFit="1" customWidth="1"/>
    <col min="9" max="9" width="5.5703125" style="125" customWidth="1"/>
    <col min="10" max="10" width="6.85546875" style="125" customWidth="1"/>
    <col min="11" max="11" width="6.5703125" style="125" customWidth="1"/>
    <col min="12" max="12" width="17.7109375" style="125" customWidth="1"/>
    <col min="13" max="13" width="6.5703125" style="125" customWidth="1"/>
    <col min="14" max="14" width="5.5703125" style="125" customWidth="1"/>
    <col min="15" max="20" width="9.5703125" style="125" customWidth="1"/>
    <col min="21" max="256" width="9.140625" style="125"/>
    <col min="257" max="258" width="5.85546875" style="125" customWidth="1"/>
    <col min="259" max="259" width="10" style="125" customWidth="1"/>
    <col min="260" max="260" width="11.7109375" style="125" bestFit="1" customWidth="1"/>
    <col min="261" max="261" width="9" style="125" customWidth="1"/>
    <col min="262" max="262" width="5" style="125" bestFit="1" customWidth="1"/>
    <col min="263" max="263" width="3.42578125" style="125" customWidth="1"/>
    <col min="264" max="264" width="7.7109375" style="125" bestFit="1" customWidth="1"/>
    <col min="265" max="265" width="5.5703125" style="125" customWidth="1"/>
    <col min="266" max="266" width="6.85546875" style="125" customWidth="1"/>
    <col min="267" max="267" width="6.5703125" style="125" customWidth="1"/>
    <col min="268" max="268" width="17.7109375" style="125" customWidth="1"/>
    <col min="269" max="269" width="6.5703125" style="125" customWidth="1"/>
    <col min="270" max="270" width="5.5703125" style="125" customWidth="1"/>
    <col min="271" max="276" width="9.5703125" style="125" customWidth="1"/>
    <col min="277" max="512" width="9.140625" style="125"/>
    <col min="513" max="514" width="5.85546875" style="125" customWidth="1"/>
    <col min="515" max="515" width="10" style="125" customWidth="1"/>
    <col min="516" max="516" width="11.7109375" style="125" bestFit="1" customWidth="1"/>
    <col min="517" max="517" width="9" style="125" customWidth="1"/>
    <col min="518" max="518" width="5" style="125" bestFit="1" customWidth="1"/>
    <col min="519" max="519" width="3.42578125" style="125" customWidth="1"/>
    <col min="520" max="520" width="7.7109375" style="125" bestFit="1" customWidth="1"/>
    <col min="521" max="521" width="5.5703125" style="125" customWidth="1"/>
    <col min="522" max="522" width="6.85546875" style="125" customWidth="1"/>
    <col min="523" max="523" width="6.5703125" style="125" customWidth="1"/>
    <col min="524" max="524" width="17.7109375" style="125" customWidth="1"/>
    <col min="525" max="525" width="6.5703125" style="125" customWidth="1"/>
    <col min="526" max="526" width="5.5703125" style="125" customWidth="1"/>
    <col min="527" max="532" width="9.5703125" style="125" customWidth="1"/>
    <col min="533" max="768" width="9.140625" style="125"/>
    <col min="769" max="770" width="5.85546875" style="125" customWidth="1"/>
    <col min="771" max="771" width="10" style="125" customWidth="1"/>
    <col min="772" max="772" width="11.7109375" style="125" bestFit="1" customWidth="1"/>
    <col min="773" max="773" width="9" style="125" customWidth="1"/>
    <col min="774" max="774" width="5" style="125" bestFit="1" customWidth="1"/>
    <col min="775" max="775" width="3.42578125" style="125" customWidth="1"/>
    <col min="776" max="776" width="7.7109375" style="125" bestFit="1" customWidth="1"/>
    <col min="777" max="777" width="5.5703125" style="125" customWidth="1"/>
    <col min="778" max="778" width="6.85546875" style="125" customWidth="1"/>
    <col min="779" max="779" width="6.5703125" style="125" customWidth="1"/>
    <col min="780" max="780" width="17.7109375" style="125" customWidth="1"/>
    <col min="781" max="781" width="6.5703125" style="125" customWidth="1"/>
    <col min="782" max="782" width="5.5703125" style="125" customWidth="1"/>
    <col min="783" max="788" width="9.5703125" style="125" customWidth="1"/>
    <col min="789" max="1024" width="9.140625" style="125"/>
    <col min="1025" max="1026" width="5.85546875" style="125" customWidth="1"/>
    <col min="1027" max="1027" width="10" style="125" customWidth="1"/>
    <col min="1028" max="1028" width="11.7109375" style="125" bestFit="1" customWidth="1"/>
    <col min="1029" max="1029" width="9" style="125" customWidth="1"/>
    <col min="1030" max="1030" width="5" style="125" bestFit="1" customWidth="1"/>
    <col min="1031" max="1031" width="3.42578125" style="125" customWidth="1"/>
    <col min="1032" max="1032" width="7.7109375" style="125" bestFit="1" customWidth="1"/>
    <col min="1033" max="1033" width="5.5703125" style="125" customWidth="1"/>
    <col min="1034" max="1034" width="6.85546875" style="125" customWidth="1"/>
    <col min="1035" max="1035" width="6.5703125" style="125" customWidth="1"/>
    <col min="1036" max="1036" width="17.7109375" style="125" customWidth="1"/>
    <col min="1037" max="1037" width="6.5703125" style="125" customWidth="1"/>
    <col min="1038" max="1038" width="5.5703125" style="125" customWidth="1"/>
    <col min="1039" max="1044" width="9.5703125" style="125" customWidth="1"/>
    <col min="1045" max="1280" width="9.140625" style="125"/>
    <col min="1281" max="1282" width="5.85546875" style="125" customWidth="1"/>
    <col min="1283" max="1283" width="10" style="125" customWidth="1"/>
    <col min="1284" max="1284" width="11.7109375" style="125" bestFit="1" customWidth="1"/>
    <col min="1285" max="1285" width="9" style="125" customWidth="1"/>
    <col min="1286" max="1286" width="5" style="125" bestFit="1" customWidth="1"/>
    <col min="1287" max="1287" width="3.42578125" style="125" customWidth="1"/>
    <col min="1288" max="1288" width="7.7109375" style="125" bestFit="1" customWidth="1"/>
    <col min="1289" max="1289" width="5.5703125" style="125" customWidth="1"/>
    <col min="1290" max="1290" width="6.85546875" style="125" customWidth="1"/>
    <col min="1291" max="1291" width="6.5703125" style="125" customWidth="1"/>
    <col min="1292" max="1292" width="17.7109375" style="125" customWidth="1"/>
    <col min="1293" max="1293" width="6.5703125" style="125" customWidth="1"/>
    <col min="1294" max="1294" width="5.5703125" style="125" customWidth="1"/>
    <col min="1295" max="1300" width="9.5703125" style="125" customWidth="1"/>
    <col min="1301" max="1536" width="9.140625" style="125"/>
    <col min="1537" max="1538" width="5.85546875" style="125" customWidth="1"/>
    <col min="1539" max="1539" width="10" style="125" customWidth="1"/>
    <col min="1540" max="1540" width="11.7109375" style="125" bestFit="1" customWidth="1"/>
    <col min="1541" max="1541" width="9" style="125" customWidth="1"/>
    <col min="1542" max="1542" width="5" style="125" bestFit="1" customWidth="1"/>
    <col min="1543" max="1543" width="3.42578125" style="125" customWidth="1"/>
    <col min="1544" max="1544" width="7.7109375" style="125" bestFit="1" customWidth="1"/>
    <col min="1545" max="1545" width="5.5703125" style="125" customWidth="1"/>
    <col min="1546" max="1546" width="6.85546875" style="125" customWidth="1"/>
    <col min="1547" max="1547" width="6.5703125" style="125" customWidth="1"/>
    <col min="1548" max="1548" width="17.7109375" style="125" customWidth="1"/>
    <col min="1549" max="1549" width="6.5703125" style="125" customWidth="1"/>
    <col min="1550" max="1550" width="5.5703125" style="125" customWidth="1"/>
    <col min="1551" max="1556" width="9.5703125" style="125" customWidth="1"/>
    <col min="1557" max="1792" width="9.140625" style="125"/>
    <col min="1793" max="1794" width="5.85546875" style="125" customWidth="1"/>
    <col min="1795" max="1795" width="10" style="125" customWidth="1"/>
    <col min="1796" max="1796" width="11.7109375" style="125" bestFit="1" customWidth="1"/>
    <col min="1797" max="1797" width="9" style="125" customWidth="1"/>
    <col min="1798" max="1798" width="5" style="125" bestFit="1" customWidth="1"/>
    <col min="1799" max="1799" width="3.42578125" style="125" customWidth="1"/>
    <col min="1800" max="1800" width="7.7109375" style="125" bestFit="1" customWidth="1"/>
    <col min="1801" max="1801" width="5.5703125" style="125" customWidth="1"/>
    <col min="1802" max="1802" width="6.85546875" style="125" customWidth="1"/>
    <col min="1803" max="1803" width="6.5703125" style="125" customWidth="1"/>
    <col min="1804" max="1804" width="17.7109375" style="125" customWidth="1"/>
    <col min="1805" max="1805" width="6.5703125" style="125" customWidth="1"/>
    <col min="1806" max="1806" width="5.5703125" style="125" customWidth="1"/>
    <col min="1807" max="1812" width="9.5703125" style="125" customWidth="1"/>
    <col min="1813" max="2048" width="9.140625" style="125"/>
    <col min="2049" max="2050" width="5.85546875" style="125" customWidth="1"/>
    <col min="2051" max="2051" width="10" style="125" customWidth="1"/>
    <col min="2052" max="2052" width="11.7109375" style="125" bestFit="1" customWidth="1"/>
    <col min="2053" max="2053" width="9" style="125" customWidth="1"/>
    <col min="2054" max="2054" width="5" style="125" bestFit="1" customWidth="1"/>
    <col min="2055" max="2055" width="3.42578125" style="125" customWidth="1"/>
    <col min="2056" max="2056" width="7.7109375" style="125" bestFit="1" customWidth="1"/>
    <col min="2057" max="2057" width="5.5703125" style="125" customWidth="1"/>
    <col min="2058" max="2058" width="6.85546875" style="125" customWidth="1"/>
    <col min="2059" max="2059" width="6.5703125" style="125" customWidth="1"/>
    <col min="2060" max="2060" width="17.7109375" style="125" customWidth="1"/>
    <col min="2061" max="2061" width="6.5703125" style="125" customWidth="1"/>
    <col min="2062" max="2062" width="5.5703125" style="125" customWidth="1"/>
    <col min="2063" max="2068" width="9.5703125" style="125" customWidth="1"/>
    <col min="2069" max="2304" width="9.140625" style="125"/>
    <col min="2305" max="2306" width="5.85546875" style="125" customWidth="1"/>
    <col min="2307" max="2307" width="10" style="125" customWidth="1"/>
    <col min="2308" max="2308" width="11.7109375" style="125" bestFit="1" customWidth="1"/>
    <col min="2309" max="2309" width="9" style="125" customWidth="1"/>
    <col min="2310" max="2310" width="5" style="125" bestFit="1" customWidth="1"/>
    <col min="2311" max="2311" width="3.42578125" style="125" customWidth="1"/>
    <col min="2312" max="2312" width="7.7109375" style="125" bestFit="1" customWidth="1"/>
    <col min="2313" max="2313" width="5.5703125" style="125" customWidth="1"/>
    <col min="2314" max="2314" width="6.85546875" style="125" customWidth="1"/>
    <col min="2315" max="2315" width="6.5703125" style="125" customWidth="1"/>
    <col min="2316" max="2316" width="17.7109375" style="125" customWidth="1"/>
    <col min="2317" max="2317" width="6.5703125" style="125" customWidth="1"/>
    <col min="2318" max="2318" width="5.5703125" style="125" customWidth="1"/>
    <col min="2319" max="2324" width="9.5703125" style="125" customWidth="1"/>
    <col min="2325" max="2560" width="9.140625" style="125"/>
    <col min="2561" max="2562" width="5.85546875" style="125" customWidth="1"/>
    <col min="2563" max="2563" width="10" style="125" customWidth="1"/>
    <col min="2564" max="2564" width="11.7109375" style="125" bestFit="1" customWidth="1"/>
    <col min="2565" max="2565" width="9" style="125" customWidth="1"/>
    <col min="2566" max="2566" width="5" style="125" bestFit="1" customWidth="1"/>
    <col min="2567" max="2567" width="3.42578125" style="125" customWidth="1"/>
    <col min="2568" max="2568" width="7.7109375" style="125" bestFit="1" customWidth="1"/>
    <col min="2569" max="2569" width="5.5703125" style="125" customWidth="1"/>
    <col min="2570" max="2570" width="6.85546875" style="125" customWidth="1"/>
    <col min="2571" max="2571" width="6.5703125" style="125" customWidth="1"/>
    <col min="2572" max="2572" width="17.7109375" style="125" customWidth="1"/>
    <col min="2573" max="2573" width="6.5703125" style="125" customWidth="1"/>
    <col min="2574" max="2574" width="5.5703125" style="125" customWidth="1"/>
    <col min="2575" max="2580" width="9.5703125" style="125" customWidth="1"/>
    <col min="2581" max="2816" width="9.140625" style="125"/>
    <col min="2817" max="2818" width="5.85546875" style="125" customWidth="1"/>
    <col min="2819" max="2819" width="10" style="125" customWidth="1"/>
    <col min="2820" max="2820" width="11.7109375" style="125" bestFit="1" customWidth="1"/>
    <col min="2821" max="2821" width="9" style="125" customWidth="1"/>
    <col min="2822" max="2822" width="5" style="125" bestFit="1" customWidth="1"/>
    <col min="2823" max="2823" width="3.42578125" style="125" customWidth="1"/>
    <col min="2824" max="2824" width="7.7109375" style="125" bestFit="1" customWidth="1"/>
    <col min="2825" max="2825" width="5.5703125" style="125" customWidth="1"/>
    <col min="2826" max="2826" width="6.85546875" style="125" customWidth="1"/>
    <col min="2827" max="2827" width="6.5703125" style="125" customWidth="1"/>
    <col min="2828" max="2828" width="17.7109375" style="125" customWidth="1"/>
    <col min="2829" max="2829" width="6.5703125" style="125" customWidth="1"/>
    <col min="2830" max="2830" width="5.5703125" style="125" customWidth="1"/>
    <col min="2831" max="2836" width="9.5703125" style="125" customWidth="1"/>
    <col min="2837" max="3072" width="9.140625" style="125"/>
    <col min="3073" max="3074" width="5.85546875" style="125" customWidth="1"/>
    <col min="3075" max="3075" width="10" style="125" customWidth="1"/>
    <col min="3076" max="3076" width="11.7109375" style="125" bestFit="1" customWidth="1"/>
    <col min="3077" max="3077" width="9" style="125" customWidth="1"/>
    <col min="3078" max="3078" width="5" style="125" bestFit="1" customWidth="1"/>
    <col min="3079" max="3079" width="3.42578125" style="125" customWidth="1"/>
    <col min="3080" max="3080" width="7.7109375" style="125" bestFit="1" customWidth="1"/>
    <col min="3081" max="3081" width="5.5703125" style="125" customWidth="1"/>
    <col min="3082" max="3082" width="6.85546875" style="125" customWidth="1"/>
    <col min="3083" max="3083" width="6.5703125" style="125" customWidth="1"/>
    <col min="3084" max="3084" width="17.7109375" style="125" customWidth="1"/>
    <col min="3085" max="3085" width="6.5703125" style="125" customWidth="1"/>
    <col min="3086" max="3086" width="5.5703125" style="125" customWidth="1"/>
    <col min="3087" max="3092" width="9.5703125" style="125" customWidth="1"/>
    <col min="3093" max="3328" width="9.140625" style="125"/>
    <col min="3329" max="3330" width="5.85546875" style="125" customWidth="1"/>
    <col min="3331" max="3331" width="10" style="125" customWidth="1"/>
    <col min="3332" max="3332" width="11.7109375" style="125" bestFit="1" customWidth="1"/>
    <col min="3333" max="3333" width="9" style="125" customWidth="1"/>
    <col min="3334" max="3334" width="5" style="125" bestFit="1" customWidth="1"/>
    <col min="3335" max="3335" width="3.42578125" style="125" customWidth="1"/>
    <col min="3336" max="3336" width="7.7109375" style="125" bestFit="1" customWidth="1"/>
    <col min="3337" max="3337" width="5.5703125" style="125" customWidth="1"/>
    <col min="3338" max="3338" width="6.85546875" style="125" customWidth="1"/>
    <col min="3339" max="3339" width="6.5703125" style="125" customWidth="1"/>
    <col min="3340" max="3340" width="17.7109375" style="125" customWidth="1"/>
    <col min="3341" max="3341" width="6.5703125" style="125" customWidth="1"/>
    <col min="3342" max="3342" width="5.5703125" style="125" customWidth="1"/>
    <col min="3343" max="3348" width="9.5703125" style="125" customWidth="1"/>
    <col min="3349" max="3584" width="9.140625" style="125"/>
    <col min="3585" max="3586" width="5.85546875" style="125" customWidth="1"/>
    <col min="3587" max="3587" width="10" style="125" customWidth="1"/>
    <col min="3588" max="3588" width="11.7109375" style="125" bestFit="1" customWidth="1"/>
    <col min="3589" max="3589" width="9" style="125" customWidth="1"/>
    <col min="3590" max="3590" width="5" style="125" bestFit="1" customWidth="1"/>
    <col min="3591" max="3591" width="3.42578125" style="125" customWidth="1"/>
    <col min="3592" max="3592" width="7.7109375" style="125" bestFit="1" customWidth="1"/>
    <col min="3593" max="3593" width="5.5703125" style="125" customWidth="1"/>
    <col min="3594" max="3594" width="6.85546875" style="125" customWidth="1"/>
    <col min="3595" max="3595" width="6.5703125" style="125" customWidth="1"/>
    <col min="3596" max="3596" width="17.7109375" style="125" customWidth="1"/>
    <col min="3597" max="3597" width="6.5703125" style="125" customWidth="1"/>
    <col min="3598" max="3598" width="5.5703125" style="125" customWidth="1"/>
    <col min="3599" max="3604" width="9.5703125" style="125" customWidth="1"/>
    <col min="3605" max="3840" width="9.140625" style="125"/>
    <col min="3841" max="3842" width="5.85546875" style="125" customWidth="1"/>
    <col min="3843" max="3843" width="10" style="125" customWidth="1"/>
    <col min="3844" max="3844" width="11.7109375" style="125" bestFit="1" customWidth="1"/>
    <col min="3845" max="3845" width="9" style="125" customWidth="1"/>
    <col min="3846" max="3846" width="5" style="125" bestFit="1" customWidth="1"/>
    <col min="3847" max="3847" width="3.42578125" style="125" customWidth="1"/>
    <col min="3848" max="3848" width="7.7109375" style="125" bestFit="1" customWidth="1"/>
    <col min="3849" max="3849" width="5.5703125" style="125" customWidth="1"/>
    <col min="3850" max="3850" width="6.85546875" style="125" customWidth="1"/>
    <col min="3851" max="3851" width="6.5703125" style="125" customWidth="1"/>
    <col min="3852" max="3852" width="17.7109375" style="125" customWidth="1"/>
    <col min="3853" max="3853" width="6.5703125" style="125" customWidth="1"/>
    <col min="3854" max="3854" width="5.5703125" style="125" customWidth="1"/>
    <col min="3855" max="3860" width="9.5703125" style="125" customWidth="1"/>
    <col min="3861" max="4096" width="9.140625" style="125"/>
    <col min="4097" max="4098" width="5.85546875" style="125" customWidth="1"/>
    <col min="4099" max="4099" width="10" style="125" customWidth="1"/>
    <col min="4100" max="4100" width="11.7109375" style="125" bestFit="1" customWidth="1"/>
    <col min="4101" max="4101" width="9" style="125" customWidth="1"/>
    <col min="4102" max="4102" width="5" style="125" bestFit="1" customWidth="1"/>
    <col min="4103" max="4103" width="3.42578125" style="125" customWidth="1"/>
    <col min="4104" max="4104" width="7.7109375" style="125" bestFit="1" customWidth="1"/>
    <col min="4105" max="4105" width="5.5703125" style="125" customWidth="1"/>
    <col min="4106" max="4106" width="6.85546875" style="125" customWidth="1"/>
    <col min="4107" max="4107" width="6.5703125" style="125" customWidth="1"/>
    <col min="4108" max="4108" width="17.7109375" style="125" customWidth="1"/>
    <col min="4109" max="4109" width="6.5703125" style="125" customWidth="1"/>
    <col min="4110" max="4110" width="5.5703125" style="125" customWidth="1"/>
    <col min="4111" max="4116" width="9.5703125" style="125" customWidth="1"/>
    <col min="4117" max="4352" width="9.140625" style="125"/>
    <col min="4353" max="4354" width="5.85546875" style="125" customWidth="1"/>
    <col min="4355" max="4355" width="10" style="125" customWidth="1"/>
    <col min="4356" max="4356" width="11.7109375" style="125" bestFit="1" customWidth="1"/>
    <col min="4357" max="4357" width="9" style="125" customWidth="1"/>
    <col min="4358" max="4358" width="5" style="125" bestFit="1" customWidth="1"/>
    <col min="4359" max="4359" width="3.42578125" style="125" customWidth="1"/>
    <col min="4360" max="4360" width="7.7109375" style="125" bestFit="1" customWidth="1"/>
    <col min="4361" max="4361" width="5.5703125" style="125" customWidth="1"/>
    <col min="4362" max="4362" width="6.85546875" style="125" customWidth="1"/>
    <col min="4363" max="4363" width="6.5703125" style="125" customWidth="1"/>
    <col min="4364" max="4364" width="17.7109375" style="125" customWidth="1"/>
    <col min="4365" max="4365" width="6.5703125" style="125" customWidth="1"/>
    <col min="4366" max="4366" width="5.5703125" style="125" customWidth="1"/>
    <col min="4367" max="4372" width="9.5703125" style="125" customWidth="1"/>
    <col min="4373" max="4608" width="9.140625" style="125"/>
    <col min="4609" max="4610" width="5.85546875" style="125" customWidth="1"/>
    <col min="4611" max="4611" width="10" style="125" customWidth="1"/>
    <col min="4612" max="4612" width="11.7109375" style="125" bestFit="1" customWidth="1"/>
    <col min="4613" max="4613" width="9" style="125" customWidth="1"/>
    <col min="4614" max="4614" width="5" style="125" bestFit="1" customWidth="1"/>
    <col min="4615" max="4615" width="3.42578125" style="125" customWidth="1"/>
    <col min="4616" max="4616" width="7.7109375" style="125" bestFit="1" customWidth="1"/>
    <col min="4617" max="4617" width="5.5703125" style="125" customWidth="1"/>
    <col min="4618" max="4618" width="6.85546875" style="125" customWidth="1"/>
    <col min="4619" max="4619" width="6.5703125" style="125" customWidth="1"/>
    <col min="4620" max="4620" width="17.7109375" style="125" customWidth="1"/>
    <col min="4621" max="4621" width="6.5703125" style="125" customWidth="1"/>
    <col min="4622" max="4622" width="5.5703125" style="125" customWidth="1"/>
    <col min="4623" max="4628" width="9.5703125" style="125" customWidth="1"/>
    <col min="4629" max="4864" width="9.140625" style="125"/>
    <col min="4865" max="4866" width="5.85546875" style="125" customWidth="1"/>
    <col min="4867" max="4867" width="10" style="125" customWidth="1"/>
    <col min="4868" max="4868" width="11.7109375" style="125" bestFit="1" customWidth="1"/>
    <col min="4869" max="4869" width="9" style="125" customWidth="1"/>
    <col min="4870" max="4870" width="5" style="125" bestFit="1" customWidth="1"/>
    <col min="4871" max="4871" width="3.42578125" style="125" customWidth="1"/>
    <col min="4872" max="4872" width="7.7109375" style="125" bestFit="1" customWidth="1"/>
    <col min="4873" max="4873" width="5.5703125" style="125" customWidth="1"/>
    <col min="4874" max="4874" width="6.85546875" style="125" customWidth="1"/>
    <col min="4875" max="4875" width="6.5703125" style="125" customWidth="1"/>
    <col min="4876" max="4876" width="17.7109375" style="125" customWidth="1"/>
    <col min="4877" max="4877" width="6.5703125" style="125" customWidth="1"/>
    <col min="4878" max="4878" width="5.5703125" style="125" customWidth="1"/>
    <col min="4879" max="4884" width="9.5703125" style="125" customWidth="1"/>
    <col min="4885" max="5120" width="9.140625" style="125"/>
    <col min="5121" max="5122" width="5.85546875" style="125" customWidth="1"/>
    <col min="5123" max="5123" width="10" style="125" customWidth="1"/>
    <col min="5124" max="5124" width="11.7109375" style="125" bestFit="1" customWidth="1"/>
    <col min="5125" max="5125" width="9" style="125" customWidth="1"/>
    <col min="5126" max="5126" width="5" style="125" bestFit="1" customWidth="1"/>
    <col min="5127" max="5127" width="3.42578125" style="125" customWidth="1"/>
    <col min="5128" max="5128" width="7.7109375" style="125" bestFit="1" customWidth="1"/>
    <col min="5129" max="5129" width="5.5703125" style="125" customWidth="1"/>
    <col min="5130" max="5130" width="6.85546875" style="125" customWidth="1"/>
    <col min="5131" max="5131" width="6.5703125" style="125" customWidth="1"/>
    <col min="5132" max="5132" width="17.7109375" style="125" customWidth="1"/>
    <col min="5133" max="5133" width="6.5703125" style="125" customWidth="1"/>
    <col min="5134" max="5134" width="5.5703125" style="125" customWidth="1"/>
    <col min="5135" max="5140" width="9.5703125" style="125" customWidth="1"/>
    <col min="5141" max="5376" width="9.140625" style="125"/>
    <col min="5377" max="5378" width="5.85546875" style="125" customWidth="1"/>
    <col min="5379" max="5379" width="10" style="125" customWidth="1"/>
    <col min="5380" max="5380" width="11.7109375" style="125" bestFit="1" customWidth="1"/>
    <col min="5381" max="5381" width="9" style="125" customWidth="1"/>
    <col min="5382" max="5382" width="5" style="125" bestFit="1" customWidth="1"/>
    <col min="5383" max="5383" width="3.42578125" style="125" customWidth="1"/>
    <col min="5384" max="5384" width="7.7109375" style="125" bestFit="1" customWidth="1"/>
    <col min="5385" max="5385" width="5.5703125" style="125" customWidth="1"/>
    <col min="5386" max="5386" width="6.85546875" style="125" customWidth="1"/>
    <col min="5387" max="5387" width="6.5703125" style="125" customWidth="1"/>
    <col min="5388" max="5388" width="17.7109375" style="125" customWidth="1"/>
    <col min="5389" max="5389" width="6.5703125" style="125" customWidth="1"/>
    <col min="5390" max="5390" width="5.5703125" style="125" customWidth="1"/>
    <col min="5391" max="5396" width="9.5703125" style="125" customWidth="1"/>
    <col min="5397" max="5632" width="9.140625" style="125"/>
    <col min="5633" max="5634" width="5.85546875" style="125" customWidth="1"/>
    <col min="5635" max="5635" width="10" style="125" customWidth="1"/>
    <col min="5636" max="5636" width="11.7109375" style="125" bestFit="1" customWidth="1"/>
    <col min="5637" max="5637" width="9" style="125" customWidth="1"/>
    <col min="5638" max="5638" width="5" style="125" bestFit="1" customWidth="1"/>
    <col min="5639" max="5639" width="3.42578125" style="125" customWidth="1"/>
    <col min="5640" max="5640" width="7.7109375" style="125" bestFit="1" customWidth="1"/>
    <col min="5641" max="5641" width="5.5703125" style="125" customWidth="1"/>
    <col min="5642" max="5642" width="6.85546875" style="125" customWidth="1"/>
    <col min="5643" max="5643" width="6.5703125" style="125" customWidth="1"/>
    <col min="5644" max="5644" width="17.7109375" style="125" customWidth="1"/>
    <col min="5645" max="5645" width="6.5703125" style="125" customWidth="1"/>
    <col min="5646" max="5646" width="5.5703125" style="125" customWidth="1"/>
    <col min="5647" max="5652" width="9.5703125" style="125" customWidth="1"/>
    <col min="5653" max="5888" width="9.140625" style="125"/>
    <col min="5889" max="5890" width="5.85546875" style="125" customWidth="1"/>
    <col min="5891" max="5891" width="10" style="125" customWidth="1"/>
    <col min="5892" max="5892" width="11.7109375" style="125" bestFit="1" customWidth="1"/>
    <col min="5893" max="5893" width="9" style="125" customWidth="1"/>
    <col min="5894" max="5894" width="5" style="125" bestFit="1" customWidth="1"/>
    <col min="5895" max="5895" width="3.42578125" style="125" customWidth="1"/>
    <col min="5896" max="5896" width="7.7109375" style="125" bestFit="1" customWidth="1"/>
    <col min="5897" max="5897" width="5.5703125" style="125" customWidth="1"/>
    <col min="5898" max="5898" width="6.85546875" style="125" customWidth="1"/>
    <col min="5899" max="5899" width="6.5703125" style="125" customWidth="1"/>
    <col min="5900" max="5900" width="17.7109375" style="125" customWidth="1"/>
    <col min="5901" max="5901" width="6.5703125" style="125" customWidth="1"/>
    <col min="5902" max="5902" width="5.5703125" style="125" customWidth="1"/>
    <col min="5903" max="5908" width="9.5703125" style="125" customWidth="1"/>
    <col min="5909" max="6144" width="9.140625" style="125"/>
    <col min="6145" max="6146" width="5.85546875" style="125" customWidth="1"/>
    <col min="6147" max="6147" width="10" style="125" customWidth="1"/>
    <col min="6148" max="6148" width="11.7109375" style="125" bestFit="1" customWidth="1"/>
    <col min="6149" max="6149" width="9" style="125" customWidth="1"/>
    <col min="6150" max="6150" width="5" style="125" bestFit="1" customWidth="1"/>
    <col min="6151" max="6151" width="3.42578125" style="125" customWidth="1"/>
    <col min="6152" max="6152" width="7.7109375" style="125" bestFit="1" customWidth="1"/>
    <col min="6153" max="6153" width="5.5703125" style="125" customWidth="1"/>
    <col min="6154" max="6154" width="6.85546875" style="125" customWidth="1"/>
    <col min="6155" max="6155" width="6.5703125" style="125" customWidth="1"/>
    <col min="6156" max="6156" width="17.7109375" style="125" customWidth="1"/>
    <col min="6157" max="6157" width="6.5703125" style="125" customWidth="1"/>
    <col min="6158" max="6158" width="5.5703125" style="125" customWidth="1"/>
    <col min="6159" max="6164" width="9.5703125" style="125" customWidth="1"/>
    <col min="6165" max="6400" width="9.140625" style="125"/>
    <col min="6401" max="6402" width="5.85546875" style="125" customWidth="1"/>
    <col min="6403" max="6403" width="10" style="125" customWidth="1"/>
    <col min="6404" max="6404" width="11.7109375" style="125" bestFit="1" customWidth="1"/>
    <col min="6405" max="6405" width="9" style="125" customWidth="1"/>
    <col min="6406" max="6406" width="5" style="125" bestFit="1" customWidth="1"/>
    <col min="6407" max="6407" width="3.42578125" style="125" customWidth="1"/>
    <col min="6408" max="6408" width="7.7109375" style="125" bestFit="1" customWidth="1"/>
    <col min="6409" max="6409" width="5.5703125" style="125" customWidth="1"/>
    <col min="6410" max="6410" width="6.85546875" style="125" customWidth="1"/>
    <col min="6411" max="6411" width="6.5703125" style="125" customWidth="1"/>
    <col min="6412" max="6412" width="17.7109375" style="125" customWidth="1"/>
    <col min="6413" max="6413" width="6.5703125" style="125" customWidth="1"/>
    <col min="6414" max="6414" width="5.5703125" style="125" customWidth="1"/>
    <col min="6415" max="6420" width="9.5703125" style="125" customWidth="1"/>
    <col min="6421" max="6656" width="9.140625" style="125"/>
    <col min="6657" max="6658" width="5.85546875" style="125" customWidth="1"/>
    <col min="6659" max="6659" width="10" style="125" customWidth="1"/>
    <col min="6660" max="6660" width="11.7109375" style="125" bestFit="1" customWidth="1"/>
    <col min="6661" max="6661" width="9" style="125" customWidth="1"/>
    <col min="6662" max="6662" width="5" style="125" bestFit="1" customWidth="1"/>
    <col min="6663" max="6663" width="3.42578125" style="125" customWidth="1"/>
    <col min="6664" max="6664" width="7.7109375" style="125" bestFit="1" customWidth="1"/>
    <col min="6665" max="6665" width="5.5703125" style="125" customWidth="1"/>
    <col min="6666" max="6666" width="6.85546875" style="125" customWidth="1"/>
    <col min="6667" max="6667" width="6.5703125" style="125" customWidth="1"/>
    <col min="6668" max="6668" width="17.7109375" style="125" customWidth="1"/>
    <col min="6669" max="6669" width="6.5703125" style="125" customWidth="1"/>
    <col min="6670" max="6670" width="5.5703125" style="125" customWidth="1"/>
    <col min="6671" max="6676" width="9.5703125" style="125" customWidth="1"/>
    <col min="6677" max="6912" width="9.140625" style="125"/>
    <col min="6913" max="6914" width="5.85546875" style="125" customWidth="1"/>
    <col min="6915" max="6915" width="10" style="125" customWidth="1"/>
    <col min="6916" max="6916" width="11.7109375" style="125" bestFit="1" customWidth="1"/>
    <col min="6917" max="6917" width="9" style="125" customWidth="1"/>
    <col min="6918" max="6918" width="5" style="125" bestFit="1" customWidth="1"/>
    <col min="6919" max="6919" width="3.42578125" style="125" customWidth="1"/>
    <col min="6920" max="6920" width="7.7109375" style="125" bestFit="1" customWidth="1"/>
    <col min="6921" max="6921" width="5.5703125" style="125" customWidth="1"/>
    <col min="6922" max="6922" width="6.85546875" style="125" customWidth="1"/>
    <col min="6923" max="6923" width="6.5703125" style="125" customWidth="1"/>
    <col min="6924" max="6924" width="17.7109375" style="125" customWidth="1"/>
    <col min="6925" max="6925" width="6.5703125" style="125" customWidth="1"/>
    <col min="6926" max="6926" width="5.5703125" style="125" customWidth="1"/>
    <col min="6927" max="6932" width="9.5703125" style="125" customWidth="1"/>
    <col min="6933" max="7168" width="9.140625" style="125"/>
    <col min="7169" max="7170" width="5.85546875" style="125" customWidth="1"/>
    <col min="7171" max="7171" width="10" style="125" customWidth="1"/>
    <col min="7172" max="7172" width="11.7109375" style="125" bestFit="1" customWidth="1"/>
    <col min="7173" max="7173" width="9" style="125" customWidth="1"/>
    <col min="7174" max="7174" width="5" style="125" bestFit="1" customWidth="1"/>
    <col min="7175" max="7175" width="3.42578125" style="125" customWidth="1"/>
    <col min="7176" max="7176" width="7.7109375" style="125" bestFit="1" customWidth="1"/>
    <col min="7177" max="7177" width="5.5703125" style="125" customWidth="1"/>
    <col min="7178" max="7178" width="6.85546875" style="125" customWidth="1"/>
    <col min="7179" max="7179" width="6.5703125" style="125" customWidth="1"/>
    <col min="7180" max="7180" width="17.7109375" style="125" customWidth="1"/>
    <col min="7181" max="7181" width="6.5703125" style="125" customWidth="1"/>
    <col min="7182" max="7182" width="5.5703125" style="125" customWidth="1"/>
    <col min="7183" max="7188" width="9.5703125" style="125" customWidth="1"/>
    <col min="7189" max="7424" width="9.140625" style="125"/>
    <col min="7425" max="7426" width="5.85546875" style="125" customWidth="1"/>
    <col min="7427" max="7427" width="10" style="125" customWidth="1"/>
    <col min="7428" max="7428" width="11.7109375" style="125" bestFit="1" customWidth="1"/>
    <col min="7429" max="7429" width="9" style="125" customWidth="1"/>
    <col min="7430" max="7430" width="5" style="125" bestFit="1" customWidth="1"/>
    <col min="7431" max="7431" width="3.42578125" style="125" customWidth="1"/>
    <col min="7432" max="7432" width="7.7109375" style="125" bestFit="1" customWidth="1"/>
    <col min="7433" max="7433" width="5.5703125" style="125" customWidth="1"/>
    <col min="7434" max="7434" width="6.85546875" style="125" customWidth="1"/>
    <col min="7435" max="7435" width="6.5703125" style="125" customWidth="1"/>
    <col min="7436" max="7436" width="17.7109375" style="125" customWidth="1"/>
    <col min="7437" max="7437" width="6.5703125" style="125" customWidth="1"/>
    <col min="7438" max="7438" width="5.5703125" style="125" customWidth="1"/>
    <col min="7439" max="7444" width="9.5703125" style="125" customWidth="1"/>
    <col min="7445" max="7680" width="9.140625" style="125"/>
    <col min="7681" max="7682" width="5.85546875" style="125" customWidth="1"/>
    <col min="7683" max="7683" width="10" style="125" customWidth="1"/>
    <col min="7684" max="7684" width="11.7109375" style="125" bestFit="1" customWidth="1"/>
    <col min="7685" max="7685" width="9" style="125" customWidth="1"/>
    <col min="7686" max="7686" width="5" style="125" bestFit="1" customWidth="1"/>
    <col min="7687" max="7687" width="3.42578125" style="125" customWidth="1"/>
    <col min="7688" max="7688" width="7.7109375" style="125" bestFit="1" customWidth="1"/>
    <col min="7689" max="7689" width="5.5703125" style="125" customWidth="1"/>
    <col min="7690" max="7690" width="6.85546875" style="125" customWidth="1"/>
    <col min="7691" max="7691" width="6.5703125" style="125" customWidth="1"/>
    <col min="7692" max="7692" width="17.7109375" style="125" customWidth="1"/>
    <col min="7693" max="7693" width="6.5703125" style="125" customWidth="1"/>
    <col min="7694" max="7694" width="5.5703125" style="125" customWidth="1"/>
    <col min="7695" max="7700" width="9.5703125" style="125" customWidth="1"/>
    <col min="7701" max="7936" width="9.140625" style="125"/>
    <col min="7937" max="7938" width="5.85546875" style="125" customWidth="1"/>
    <col min="7939" max="7939" width="10" style="125" customWidth="1"/>
    <col min="7940" max="7940" width="11.7109375" style="125" bestFit="1" customWidth="1"/>
    <col min="7941" max="7941" width="9" style="125" customWidth="1"/>
    <col min="7942" max="7942" width="5" style="125" bestFit="1" customWidth="1"/>
    <col min="7943" max="7943" width="3.42578125" style="125" customWidth="1"/>
    <col min="7944" max="7944" width="7.7109375" style="125" bestFit="1" customWidth="1"/>
    <col min="7945" max="7945" width="5.5703125" style="125" customWidth="1"/>
    <col min="7946" max="7946" width="6.85546875" style="125" customWidth="1"/>
    <col min="7947" max="7947" width="6.5703125" style="125" customWidth="1"/>
    <col min="7948" max="7948" width="17.7109375" style="125" customWidth="1"/>
    <col min="7949" max="7949" width="6.5703125" style="125" customWidth="1"/>
    <col min="7950" max="7950" width="5.5703125" style="125" customWidth="1"/>
    <col min="7951" max="7956" width="9.5703125" style="125" customWidth="1"/>
    <col min="7957" max="8192" width="9.140625" style="125"/>
    <col min="8193" max="8194" width="5.85546875" style="125" customWidth="1"/>
    <col min="8195" max="8195" width="10" style="125" customWidth="1"/>
    <col min="8196" max="8196" width="11.7109375" style="125" bestFit="1" customWidth="1"/>
    <col min="8197" max="8197" width="9" style="125" customWidth="1"/>
    <col min="8198" max="8198" width="5" style="125" bestFit="1" customWidth="1"/>
    <col min="8199" max="8199" width="3.42578125" style="125" customWidth="1"/>
    <col min="8200" max="8200" width="7.7109375" style="125" bestFit="1" customWidth="1"/>
    <col min="8201" max="8201" width="5.5703125" style="125" customWidth="1"/>
    <col min="8202" max="8202" width="6.85546875" style="125" customWidth="1"/>
    <col min="8203" max="8203" width="6.5703125" style="125" customWidth="1"/>
    <col min="8204" max="8204" width="17.7109375" style="125" customWidth="1"/>
    <col min="8205" max="8205" width="6.5703125" style="125" customWidth="1"/>
    <col min="8206" max="8206" width="5.5703125" style="125" customWidth="1"/>
    <col min="8207" max="8212" width="9.5703125" style="125" customWidth="1"/>
    <col min="8213" max="8448" width="9.140625" style="125"/>
    <col min="8449" max="8450" width="5.85546875" style="125" customWidth="1"/>
    <col min="8451" max="8451" width="10" style="125" customWidth="1"/>
    <col min="8452" max="8452" width="11.7109375" style="125" bestFit="1" customWidth="1"/>
    <col min="8453" max="8453" width="9" style="125" customWidth="1"/>
    <col min="8454" max="8454" width="5" style="125" bestFit="1" customWidth="1"/>
    <col min="8455" max="8455" width="3.42578125" style="125" customWidth="1"/>
    <col min="8456" max="8456" width="7.7109375" style="125" bestFit="1" customWidth="1"/>
    <col min="8457" max="8457" width="5.5703125" style="125" customWidth="1"/>
    <col min="8458" max="8458" width="6.85546875" style="125" customWidth="1"/>
    <col min="8459" max="8459" width="6.5703125" style="125" customWidth="1"/>
    <col min="8460" max="8460" width="17.7109375" style="125" customWidth="1"/>
    <col min="8461" max="8461" width="6.5703125" style="125" customWidth="1"/>
    <col min="8462" max="8462" width="5.5703125" style="125" customWidth="1"/>
    <col min="8463" max="8468" width="9.5703125" style="125" customWidth="1"/>
    <col min="8469" max="8704" width="9.140625" style="125"/>
    <col min="8705" max="8706" width="5.85546875" style="125" customWidth="1"/>
    <col min="8707" max="8707" width="10" style="125" customWidth="1"/>
    <col min="8708" max="8708" width="11.7109375" style="125" bestFit="1" customWidth="1"/>
    <col min="8709" max="8709" width="9" style="125" customWidth="1"/>
    <col min="8710" max="8710" width="5" style="125" bestFit="1" customWidth="1"/>
    <col min="8711" max="8711" width="3.42578125" style="125" customWidth="1"/>
    <col min="8712" max="8712" width="7.7109375" style="125" bestFit="1" customWidth="1"/>
    <col min="8713" max="8713" width="5.5703125" style="125" customWidth="1"/>
    <col min="8714" max="8714" width="6.85546875" style="125" customWidth="1"/>
    <col min="8715" max="8715" width="6.5703125" style="125" customWidth="1"/>
    <col min="8716" max="8716" width="17.7109375" style="125" customWidth="1"/>
    <col min="8717" max="8717" width="6.5703125" style="125" customWidth="1"/>
    <col min="8718" max="8718" width="5.5703125" style="125" customWidth="1"/>
    <col min="8719" max="8724" width="9.5703125" style="125" customWidth="1"/>
    <col min="8725" max="8960" width="9.140625" style="125"/>
    <col min="8961" max="8962" width="5.85546875" style="125" customWidth="1"/>
    <col min="8963" max="8963" width="10" style="125" customWidth="1"/>
    <col min="8964" max="8964" width="11.7109375" style="125" bestFit="1" customWidth="1"/>
    <col min="8965" max="8965" width="9" style="125" customWidth="1"/>
    <col min="8966" max="8966" width="5" style="125" bestFit="1" customWidth="1"/>
    <col min="8967" max="8967" width="3.42578125" style="125" customWidth="1"/>
    <col min="8968" max="8968" width="7.7109375" style="125" bestFit="1" customWidth="1"/>
    <col min="8969" max="8969" width="5.5703125" style="125" customWidth="1"/>
    <col min="8970" max="8970" width="6.85546875" style="125" customWidth="1"/>
    <col min="8971" max="8971" width="6.5703125" style="125" customWidth="1"/>
    <col min="8972" max="8972" width="17.7109375" style="125" customWidth="1"/>
    <col min="8973" max="8973" width="6.5703125" style="125" customWidth="1"/>
    <col min="8974" max="8974" width="5.5703125" style="125" customWidth="1"/>
    <col min="8975" max="8980" width="9.5703125" style="125" customWidth="1"/>
    <col min="8981" max="9216" width="9.140625" style="125"/>
    <col min="9217" max="9218" width="5.85546875" style="125" customWidth="1"/>
    <col min="9219" max="9219" width="10" style="125" customWidth="1"/>
    <col min="9220" max="9220" width="11.7109375" style="125" bestFit="1" customWidth="1"/>
    <col min="9221" max="9221" width="9" style="125" customWidth="1"/>
    <col min="9222" max="9222" width="5" style="125" bestFit="1" customWidth="1"/>
    <col min="9223" max="9223" width="3.42578125" style="125" customWidth="1"/>
    <col min="9224" max="9224" width="7.7109375" style="125" bestFit="1" customWidth="1"/>
    <col min="9225" max="9225" width="5.5703125" style="125" customWidth="1"/>
    <col min="9226" max="9226" width="6.85546875" style="125" customWidth="1"/>
    <col min="9227" max="9227" width="6.5703125" style="125" customWidth="1"/>
    <col min="9228" max="9228" width="17.7109375" style="125" customWidth="1"/>
    <col min="9229" max="9229" width="6.5703125" style="125" customWidth="1"/>
    <col min="9230" max="9230" width="5.5703125" style="125" customWidth="1"/>
    <col min="9231" max="9236" width="9.5703125" style="125" customWidth="1"/>
    <col min="9237" max="9472" width="9.140625" style="125"/>
    <col min="9473" max="9474" width="5.85546875" style="125" customWidth="1"/>
    <col min="9475" max="9475" width="10" style="125" customWidth="1"/>
    <col min="9476" max="9476" width="11.7109375" style="125" bestFit="1" customWidth="1"/>
    <col min="9477" max="9477" width="9" style="125" customWidth="1"/>
    <col min="9478" max="9478" width="5" style="125" bestFit="1" customWidth="1"/>
    <col min="9479" max="9479" width="3.42578125" style="125" customWidth="1"/>
    <col min="9480" max="9480" width="7.7109375" style="125" bestFit="1" customWidth="1"/>
    <col min="9481" max="9481" width="5.5703125" style="125" customWidth="1"/>
    <col min="9482" max="9482" width="6.85546875" style="125" customWidth="1"/>
    <col min="9483" max="9483" width="6.5703125" style="125" customWidth="1"/>
    <col min="9484" max="9484" width="17.7109375" style="125" customWidth="1"/>
    <col min="9485" max="9485" width="6.5703125" style="125" customWidth="1"/>
    <col min="9486" max="9486" width="5.5703125" style="125" customWidth="1"/>
    <col min="9487" max="9492" width="9.5703125" style="125" customWidth="1"/>
    <col min="9493" max="9728" width="9.140625" style="125"/>
    <col min="9729" max="9730" width="5.85546875" style="125" customWidth="1"/>
    <col min="9731" max="9731" width="10" style="125" customWidth="1"/>
    <col min="9732" max="9732" width="11.7109375" style="125" bestFit="1" customWidth="1"/>
    <col min="9733" max="9733" width="9" style="125" customWidth="1"/>
    <col min="9734" max="9734" width="5" style="125" bestFit="1" customWidth="1"/>
    <col min="9735" max="9735" width="3.42578125" style="125" customWidth="1"/>
    <col min="9736" max="9736" width="7.7109375" style="125" bestFit="1" customWidth="1"/>
    <col min="9737" max="9737" width="5.5703125" style="125" customWidth="1"/>
    <col min="9738" max="9738" width="6.85546875" style="125" customWidth="1"/>
    <col min="9739" max="9739" width="6.5703125" style="125" customWidth="1"/>
    <col min="9740" max="9740" width="17.7109375" style="125" customWidth="1"/>
    <col min="9741" max="9741" width="6.5703125" style="125" customWidth="1"/>
    <col min="9742" max="9742" width="5.5703125" style="125" customWidth="1"/>
    <col min="9743" max="9748" width="9.5703125" style="125" customWidth="1"/>
    <col min="9749" max="9984" width="9.140625" style="125"/>
    <col min="9985" max="9986" width="5.85546875" style="125" customWidth="1"/>
    <col min="9987" max="9987" width="10" style="125" customWidth="1"/>
    <col min="9988" max="9988" width="11.7109375" style="125" bestFit="1" customWidth="1"/>
    <col min="9989" max="9989" width="9" style="125" customWidth="1"/>
    <col min="9990" max="9990" width="5" style="125" bestFit="1" customWidth="1"/>
    <col min="9991" max="9991" width="3.42578125" style="125" customWidth="1"/>
    <col min="9992" max="9992" width="7.7109375" style="125" bestFit="1" customWidth="1"/>
    <col min="9993" max="9993" width="5.5703125" style="125" customWidth="1"/>
    <col min="9994" max="9994" width="6.85546875" style="125" customWidth="1"/>
    <col min="9995" max="9995" width="6.5703125" style="125" customWidth="1"/>
    <col min="9996" max="9996" width="17.7109375" style="125" customWidth="1"/>
    <col min="9997" max="9997" width="6.5703125" style="125" customWidth="1"/>
    <col min="9998" max="9998" width="5.5703125" style="125" customWidth="1"/>
    <col min="9999" max="10004" width="9.5703125" style="125" customWidth="1"/>
    <col min="10005" max="10240" width="9.140625" style="125"/>
    <col min="10241" max="10242" width="5.85546875" style="125" customWidth="1"/>
    <col min="10243" max="10243" width="10" style="125" customWidth="1"/>
    <col min="10244" max="10244" width="11.7109375" style="125" bestFit="1" customWidth="1"/>
    <col min="10245" max="10245" width="9" style="125" customWidth="1"/>
    <col min="10246" max="10246" width="5" style="125" bestFit="1" customWidth="1"/>
    <col min="10247" max="10247" width="3.42578125" style="125" customWidth="1"/>
    <col min="10248" max="10248" width="7.7109375" style="125" bestFit="1" customWidth="1"/>
    <col min="10249" max="10249" width="5.5703125" style="125" customWidth="1"/>
    <col min="10250" max="10250" width="6.85546875" style="125" customWidth="1"/>
    <col min="10251" max="10251" width="6.5703125" style="125" customWidth="1"/>
    <col min="10252" max="10252" width="17.7109375" style="125" customWidth="1"/>
    <col min="10253" max="10253" width="6.5703125" style="125" customWidth="1"/>
    <col min="10254" max="10254" width="5.5703125" style="125" customWidth="1"/>
    <col min="10255" max="10260" width="9.5703125" style="125" customWidth="1"/>
    <col min="10261" max="10496" width="9.140625" style="125"/>
    <col min="10497" max="10498" width="5.85546875" style="125" customWidth="1"/>
    <col min="10499" max="10499" width="10" style="125" customWidth="1"/>
    <col min="10500" max="10500" width="11.7109375" style="125" bestFit="1" customWidth="1"/>
    <col min="10501" max="10501" width="9" style="125" customWidth="1"/>
    <col min="10502" max="10502" width="5" style="125" bestFit="1" customWidth="1"/>
    <col min="10503" max="10503" width="3.42578125" style="125" customWidth="1"/>
    <col min="10504" max="10504" width="7.7109375" style="125" bestFit="1" customWidth="1"/>
    <col min="10505" max="10505" width="5.5703125" style="125" customWidth="1"/>
    <col min="10506" max="10506" width="6.85546875" style="125" customWidth="1"/>
    <col min="10507" max="10507" width="6.5703125" style="125" customWidth="1"/>
    <col min="10508" max="10508" width="17.7109375" style="125" customWidth="1"/>
    <col min="10509" max="10509" width="6.5703125" style="125" customWidth="1"/>
    <col min="10510" max="10510" width="5.5703125" style="125" customWidth="1"/>
    <col min="10511" max="10516" width="9.5703125" style="125" customWidth="1"/>
    <col min="10517" max="10752" width="9.140625" style="125"/>
    <col min="10753" max="10754" width="5.85546875" style="125" customWidth="1"/>
    <col min="10755" max="10755" width="10" style="125" customWidth="1"/>
    <col min="10756" max="10756" width="11.7109375" style="125" bestFit="1" customWidth="1"/>
    <col min="10757" max="10757" width="9" style="125" customWidth="1"/>
    <col min="10758" max="10758" width="5" style="125" bestFit="1" customWidth="1"/>
    <col min="10759" max="10759" width="3.42578125" style="125" customWidth="1"/>
    <col min="10760" max="10760" width="7.7109375" style="125" bestFit="1" customWidth="1"/>
    <col min="10761" max="10761" width="5.5703125" style="125" customWidth="1"/>
    <col min="10762" max="10762" width="6.85546875" style="125" customWidth="1"/>
    <col min="10763" max="10763" width="6.5703125" style="125" customWidth="1"/>
    <col min="10764" max="10764" width="17.7109375" style="125" customWidth="1"/>
    <col min="10765" max="10765" width="6.5703125" style="125" customWidth="1"/>
    <col min="10766" max="10766" width="5.5703125" style="125" customWidth="1"/>
    <col min="10767" max="10772" width="9.5703125" style="125" customWidth="1"/>
    <col min="10773" max="11008" width="9.140625" style="125"/>
    <col min="11009" max="11010" width="5.85546875" style="125" customWidth="1"/>
    <col min="11011" max="11011" width="10" style="125" customWidth="1"/>
    <col min="11012" max="11012" width="11.7109375" style="125" bestFit="1" customWidth="1"/>
    <col min="11013" max="11013" width="9" style="125" customWidth="1"/>
    <col min="11014" max="11014" width="5" style="125" bestFit="1" customWidth="1"/>
    <col min="11015" max="11015" width="3.42578125" style="125" customWidth="1"/>
    <col min="11016" max="11016" width="7.7109375" style="125" bestFit="1" customWidth="1"/>
    <col min="11017" max="11017" width="5.5703125" style="125" customWidth="1"/>
    <col min="11018" max="11018" width="6.85546875" style="125" customWidth="1"/>
    <col min="11019" max="11019" width="6.5703125" style="125" customWidth="1"/>
    <col min="11020" max="11020" width="17.7109375" style="125" customWidth="1"/>
    <col min="11021" max="11021" width="6.5703125" style="125" customWidth="1"/>
    <col min="11022" max="11022" width="5.5703125" style="125" customWidth="1"/>
    <col min="11023" max="11028" width="9.5703125" style="125" customWidth="1"/>
    <col min="11029" max="11264" width="9.140625" style="125"/>
    <col min="11265" max="11266" width="5.85546875" style="125" customWidth="1"/>
    <col min="11267" max="11267" width="10" style="125" customWidth="1"/>
    <col min="11268" max="11268" width="11.7109375" style="125" bestFit="1" customWidth="1"/>
    <col min="11269" max="11269" width="9" style="125" customWidth="1"/>
    <col min="11270" max="11270" width="5" style="125" bestFit="1" customWidth="1"/>
    <col min="11271" max="11271" width="3.42578125" style="125" customWidth="1"/>
    <col min="11272" max="11272" width="7.7109375" style="125" bestFit="1" customWidth="1"/>
    <col min="11273" max="11273" width="5.5703125" style="125" customWidth="1"/>
    <col min="11274" max="11274" width="6.85546875" style="125" customWidth="1"/>
    <col min="11275" max="11275" width="6.5703125" style="125" customWidth="1"/>
    <col min="11276" max="11276" width="17.7109375" style="125" customWidth="1"/>
    <col min="11277" max="11277" width="6.5703125" style="125" customWidth="1"/>
    <col min="11278" max="11278" width="5.5703125" style="125" customWidth="1"/>
    <col min="11279" max="11284" width="9.5703125" style="125" customWidth="1"/>
    <col min="11285" max="11520" width="9.140625" style="125"/>
    <col min="11521" max="11522" width="5.85546875" style="125" customWidth="1"/>
    <col min="11523" max="11523" width="10" style="125" customWidth="1"/>
    <col min="11524" max="11524" width="11.7109375" style="125" bestFit="1" customWidth="1"/>
    <col min="11525" max="11525" width="9" style="125" customWidth="1"/>
    <col min="11526" max="11526" width="5" style="125" bestFit="1" customWidth="1"/>
    <col min="11527" max="11527" width="3.42578125" style="125" customWidth="1"/>
    <col min="11528" max="11528" width="7.7109375" style="125" bestFit="1" customWidth="1"/>
    <col min="11529" max="11529" width="5.5703125" style="125" customWidth="1"/>
    <col min="11530" max="11530" width="6.85546875" style="125" customWidth="1"/>
    <col min="11531" max="11531" width="6.5703125" style="125" customWidth="1"/>
    <col min="11532" max="11532" width="17.7109375" style="125" customWidth="1"/>
    <col min="11533" max="11533" width="6.5703125" style="125" customWidth="1"/>
    <col min="11534" max="11534" width="5.5703125" style="125" customWidth="1"/>
    <col min="11535" max="11540" width="9.5703125" style="125" customWidth="1"/>
    <col min="11541" max="11776" width="9.140625" style="125"/>
    <col min="11777" max="11778" width="5.85546875" style="125" customWidth="1"/>
    <col min="11779" max="11779" width="10" style="125" customWidth="1"/>
    <col min="11780" max="11780" width="11.7109375" style="125" bestFit="1" customWidth="1"/>
    <col min="11781" max="11781" width="9" style="125" customWidth="1"/>
    <col min="11782" max="11782" width="5" style="125" bestFit="1" customWidth="1"/>
    <col min="11783" max="11783" width="3.42578125" style="125" customWidth="1"/>
    <col min="11784" max="11784" width="7.7109375" style="125" bestFit="1" customWidth="1"/>
    <col min="11785" max="11785" width="5.5703125" style="125" customWidth="1"/>
    <col min="11786" max="11786" width="6.85546875" style="125" customWidth="1"/>
    <col min="11787" max="11787" width="6.5703125" style="125" customWidth="1"/>
    <col min="11788" max="11788" width="17.7109375" style="125" customWidth="1"/>
    <col min="11789" max="11789" width="6.5703125" style="125" customWidth="1"/>
    <col min="11790" max="11790" width="5.5703125" style="125" customWidth="1"/>
    <col min="11791" max="11796" width="9.5703125" style="125" customWidth="1"/>
    <col min="11797" max="12032" width="9.140625" style="125"/>
    <col min="12033" max="12034" width="5.85546875" style="125" customWidth="1"/>
    <col min="12035" max="12035" width="10" style="125" customWidth="1"/>
    <col min="12036" max="12036" width="11.7109375" style="125" bestFit="1" customWidth="1"/>
    <col min="12037" max="12037" width="9" style="125" customWidth="1"/>
    <col min="12038" max="12038" width="5" style="125" bestFit="1" customWidth="1"/>
    <col min="12039" max="12039" width="3.42578125" style="125" customWidth="1"/>
    <col min="12040" max="12040" width="7.7109375" style="125" bestFit="1" customWidth="1"/>
    <col min="12041" max="12041" width="5.5703125" style="125" customWidth="1"/>
    <col min="12042" max="12042" width="6.85546875" style="125" customWidth="1"/>
    <col min="12043" max="12043" width="6.5703125" style="125" customWidth="1"/>
    <col min="12044" max="12044" width="17.7109375" style="125" customWidth="1"/>
    <col min="12045" max="12045" width="6.5703125" style="125" customWidth="1"/>
    <col min="12046" max="12046" width="5.5703125" style="125" customWidth="1"/>
    <col min="12047" max="12052" width="9.5703125" style="125" customWidth="1"/>
    <col min="12053" max="12288" width="9.140625" style="125"/>
    <col min="12289" max="12290" width="5.85546875" style="125" customWidth="1"/>
    <col min="12291" max="12291" width="10" style="125" customWidth="1"/>
    <col min="12292" max="12292" width="11.7109375" style="125" bestFit="1" customWidth="1"/>
    <col min="12293" max="12293" width="9" style="125" customWidth="1"/>
    <col min="12294" max="12294" width="5" style="125" bestFit="1" customWidth="1"/>
    <col min="12295" max="12295" width="3.42578125" style="125" customWidth="1"/>
    <col min="12296" max="12296" width="7.7109375" style="125" bestFit="1" customWidth="1"/>
    <col min="12297" max="12297" width="5.5703125" style="125" customWidth="1"/>
    <col min="12298" max="12298" width="6.85546875" style="125" customWidth="1"/>
    <col min="12299" max="12299" width="6.5703125" style="125" customWidth="1"/>
    <col min="12300" max="12300" width="17.7109375" style="125" customWidth="1"/>
    <col min="12301" max="12301" width="6.5703125" style="125" customWidth="1"/>
    <col min="12302" max="12302" width="5.5703125" style="125" customWidth="1"/>
    <col min="12303" max="12308" width="9.5703125" style="125" customWidth="1"/>
    <col min="12309" max="12544" width="9.140625" style="125"/>
    <col min="12545" max="12546" width="5.85546875" style="125" customWidth="1"/>
    <col min="12547" max="12547" width="10" style="125" customWidth="1"/>
    <col min="12548" max="12548" width="11.7109375" style="125" bestFit="1" customWidth="1"/>
    <col min="12549" max="12549" width="9" style="125" customWidth="1"/>
    <col min="12550" max="12550" width="5" style="125" bestFit="1" customWidth="1"/>
    <col min="12551" max="12551" width="3.42578125" style="125" customWidth="1"/>
    <col min="12552" max="12552" width="7.7109375" style="125" bestFit="1" customWidth="1"/>
    <col min="12553" max="12553" width="5.5703125" style="125" customWidth="1"/>
    <col min="12554" max="12554" width="6.85546875" style="125" customWidth="1"/>
    <col min="12555" max="12555" width="6.5703125" style="125" customWidth="1"/>
    <col min="12556" max="12556" width="17.7109375" style="125" customWidth="1"/>
    <col min="12557" max="12557" width="6.5703125" style="125" customWidth="1"/>
    <col min="12558" max="12558" width="5.5703125" style="125" customWidth="1"/>
    <col min="12559" max="12564" width="9.5703125" style="125" customWidth="1"/>
    <col min="12565" max="12800" width="9.140625" style="125"/>
    <col min="12801" max="12802" width="5.85546875" style="125" customWidth="1"/>
    <col min="12803" max="12803" width="10" style="125" customWidth="1"/>
    <col min="12804" max="12804" width="11.7109375" style="125" bestFit="1" customWidth="1"/>
    <col min="12805" max="12805" width="9" style="125" customWidth="1"/>
    <col min="12806" max="12806" width="5" style="125" bestFit="1" customWidth="1"/>
    <col min="12807" max="12807" width="3.42578125" style="125" customWidth="1"/>
    <col min="12808" max="12808" width="7.7109375" style="125" bestFit="1" customWidth="1"/>
    <col min="12809" max="12809" width="5.5703125" style="125" customWidth="1"/>
    <col min="12810" max="12810" width="6.85546875" style="125" customWidth="1"/>
    <col min="12811" max="12811" width="6.5703125" style="125" customWidth="1"/>
    <col min="12812" max="12812" width="17.7109375" style="125" customWidth="1"/>
    <col min="12813" max="12813" width="6.5703125" style="125" customWidth="1"/>
    <col min="12814" max="12814" width="5.5703125" style="125" customWidth="1"/>
    <col min="12815" max="12820" width="9.5703125" style="125" customWidth="1"/>
    <col min="12821" max="13056" width="9.140625" style="125"/>
    <col min="13057" max="13058" width="5.85546875" style="125" customWidth="1"/>
    <col min="13059" max="13059" width="10" style="125" customWidth="1"/>
    <col min="13060" max="13060" width="11.7109375" style="125" bestFit="1" customWidth="1"/>
    <col min="13061" max="13061" width="9" style="125" customWidth="1"/>
    <col min="13062" max="13062" width="5" style="125" bestFit="1" customWidth="1"/>
    <col min="13063" max="13063" width="3.42578125" style="125" customWidth="1"/>
    <col min="13064" max="13064" width="7.7109375" style="125" bestFit="1" customWidth="1"/>
    <col min="13065" max="13065" width="5.5703125" style="125" customWidth="1"/>
    <col min="13066" max="13066" width="6.85546875" style="125" customWidth="1"/>
    <col min="13067" max="13067" width="6.5703125" style="125" customWidth="1"/>
    <col min="13068" max="13068" width="17.7109375" style="125" customWidth="1"/>
    <col min="13069" max="13069" width="6.5703125" style="125" customWidth="1"/>
    <col min="13070" max="13070" width="5.5703125" style="125" customWidth="1"/>
    <col min="13071" max="13076" width="9.5703125" style="125" customWidth="1"/>
    <col min="13077" max="13312" width="9.140625" style="125"/>
    <col min="13313" max="13314" width="5.85546875" style="125" customWidth="1"/>
    <col min="13315" max="13315" width="10" style="125" customWidth="1"/>
    <col min="13316" max="13316" width="11.7109375" style="125" bestFit="1" customWidth="1"/>
    <col min="13317" max="13317" width="9" style="125" customWidth="1"/>
    <col min="13318" max="13318" width="5" style="125" bestFit="1" customWidth="1"/>
    <col min="13319" max="13319" width="3.42578125" style="125" customWidth="1"/>
    <col min="13320" max="13320" width="7.7109375" style="125" bestFit="1" customWidth="1"/>
    <col min="13321" max="13321" width="5.5703125" style="125" customWidth="1"/>
    <col min="13322" max="13322" width="6.85546875" style="125" customWidth="1"/>
    <col min="13323" max="13323" width="6.5703125" style="125" customWidth="1"/>
    <col min="13324" max="13324" width="17.7109375" style="125" customWidth="1"/>
    <col min="13325" max="13325" width="6.5703125" style="125" customWidth="1"/>
    <col min="13326" max="13326" width="5.5703125" style="125" customWidth="1"/>
    <col min="13327" max="13332" width="9.5703125" style="125" customWidth="1"/>
    <col min="13333" max="13568" width="9.140625" style="125"/>
    <col min="13569" max="13570" width="5.85546875" style="125" customWidth="1"/>
    <col min="13571" max="13571" width="10" style="125" customWidth="1"/>
    <col min="13572" max="13572" width="11.7109375" style="125" bestFit="1" customWidth="1"/>
    <col min="13573" max="13573" width="9" style="125" customWidth="1"/>
    <col min="13574" max="13574" width="5" style="125" bestFit="1" customWidth="1"/>
    <col min="13575" max="13575" width="3.42578125" style="125" customWidth="1"/>
    <col min="13576" max="13576" width="7.7109375" style="125" bestFit="1" customWidth="1"/>
    <col min="13577" max="13577" width="5.5703125" style="125" customWidth="1"/>
    <col min="13578" max="13578" width="6.85546875" style="125" customWidth="1"/>
    <col min="13579" max="13579" width="6.5703125" style="125" customWidth="1"/>
    <col min="13580" max="13580" width="17.7109375" style="125" customWidth="1"/>
    <col min="13581" max="13581" width="6.5703125" style="125" customWidth="1"/>
    <col min="13582" max="13582" width="5.5703125" style="125" customWidth="1"/>
    <col min="13583" max="13588" width="9.5703125" style="125" customWidth="1"/>
    <col min="13589" max="13824" width="9.140625" style="125"/>
    <col min="13825" max="13826" width="5.85546875" style="125" customWidth="1"/>
    <col min="13827" max="13827" width="10" style="125" customWidth="1"/>
    <col min="13828" max="13828" width="11.7109375" style="125" bestFit="1" customWidth="1"/>
    <col min="13829" max="13829" width="9" style="125" customWidth="1"/>
    <col min="13830" max="13830" width="5" style="125" bestFit="1" customWidth="1"/>
    <col min="13831" max="13831" width="3.42578125" style="125" customWidth="1"/>
    <col min="13832" max="13832" width="7.7109375" style="125" bestFit="1" customWidth="1"/>
    <col min="13833" max="13833" width="5.5703125" style="125" customWidth="1"/>
    <col min="13834" max="13834" width="6.85546875" style="125" customWidth="1"/>
    <col min="13835" max="13835" width="6.5703125" style="125" customWidth="1"/>
    <col min="13836" max="13836" width="17.7109375" style="125" customWidth="1"/>
    <col min="13837" max="13837" width="6.5703125" style="125" customWidth="1"/>
    <col min="13838" max="13838" width="5.5703125" style="125" customWidth="1"/>
    <col min="13839" max="13844" width="9.5703125" style="125" customWidth="1"/>
    <col min="13845" max="14080" width="9.140625" style="125"/>
    <col min="14081" max="14082" width="5.85546875" style="125" customWidth="1"/>
    <col min="14083" max="14083" width="10" style="125" customWidth="1"/>
    <col min="14084" max="14084" width="11.7109375" style="125" bestFit="1" customWidth="1"/>
    <col min="14085" max="14085" width="9" style="125" customWidth="1"/>
    <col min="14086" max="14086" width="5" style="125" bestFit="1" customWidth="1"/>
    <col min="14087" max="14087" width="3.42578125" style="125" customWidth="1"/>
    <col min="14088" max="14088" width="7.7109375" style="125" bestFit="1" customWidth="1"/>
    <col min="14089" max="14089" width="5.5703125" style="125" customWidth="1"/>
    <col min="14090" max="14090" width="6.85546875" style="125" customWidth="1"/>
    <col min="14091" max="14091" width="6.5703125" style="125" customWidth="1"/>
    <col min="14092" max="14092" width="17.7109375" style="125" customWidth="1"/>
    <col min="14093" max="14093" width="6.5703125" style="125" customWidth="1"/>
    <col min="14094" max="14094" width="5.5703125" style="125" customWidth="1"/>
    <col min="14095" max="14100" width="9.5703125" style="125" customWidth="1"/>
    <col min="14101" max="14336" width="9.140625" style="125"/>
    <col min="14337" max="14338" width="5.85546875" style="125" customWidth="1"/>
    <col min="14339" max="14339" width="10" style="125" customWidth="1"/>
    <col min="14340" max="14340" width="11.7109375" style="125" bestFit="1" customWidth="1"/>
    <col min="14341" max="14341" width="9" style="125" customWidth="1"/>
    <col min="14342" max="14342" width="5" style="125" bestFit="1" customWidth="1"/>
    <col min="14343" max="14343" width="3.42578125" style="125" customWidth="1"/>
    <col min="14344" max="14344" width="7.7109375" style="125" bestFit="1" customWidth="1"/>
    <col min="14345" max="14345" width="5.5703125" style="125" customWidth="1"/>
    <col min="14346" max="14346" width="6.85546875" style="125" customWidth="1"/>
    <col min="14347" max="14347" width="6.5703125" style="125" customWidth="1"/>
    <col min="14348" max="14348" width="17.7109375" style="125" customWidth="1"/>
    <col min="14349" max="14349" width="6.5703125" style="125" customWidth="1"/>
    <col min="14350" max="14350" width="5.5703125" style="125" customWidth="1"/>
    <col min="14351" max="14356" width="9.5703125" style="125" customWidth="1"/>
    <col min="14357" max="14592" width="9.140625" style="125"/>
    <col min="14593" max="14594" width="5.85546875" style="125" customWidth="1"/>
    <col min="14595" max="14595" width="10" style="125" customWidth="1"/>
    <col min="14596" max="14596" width="11.7109375" style="125" bestFit="1" customWidth="1"/>
    <col min="14597" max="14597" width="9" style="125" customWidth="1"/>
    <col min="14598" max="14598" width="5" style="125" bestFit="1" customWidth="1"/>
    <col min="14599" max="14599" width="3.42578125" style="125" customWidth="1"/>
    <col min="14600" max="14600" width="7.7109375" style="125" bestFit="1" customWidth="1"/>
    <col min="14601" max="14601" width="5.5703125" style="125" customWidth="1"/>
    <col min="14602" max="14602" width="6.85546875" style="125" customWidth="1"/>
    <col min="14603" max="14603" width="6.5703125" style="125" customWidth="1"/>
    <col min="14604" max="14604" width="17.7109375" style="125" customWidth="1"/>
    <col min="14605" max="14605" width="6.5703125" style="125" customWidth="1"/>
    <col min="14606" max="14606" width="5.5703125" style="125" customWidth="1"/>
    <col min="14607" max="14612" width="9.5703125" style="125" customWidth="1"/>
    <col min="14613" max="14848" width="9.140625" style="125"/>
    <col min="14849" max="14850" width="5.85546875" style="125" customWidth="1"/>
    <col min="14851" max="14851" width="10" style="125" customWidth="1"/>
    <col min="14852" max="14852" width="11.7109375" style="125" bestFit="1" customWidth="1"/>
    <col min="14853" max="14853" width="9" style="125" customWidth="1"/>
    <col min="14854" max="14854" width="5" style="125" bestFit="1" customWidth="1"/>
    <col min="14855" max="14855" width="3.42578125" style="125" customWidth="1"/>
    <col min="14856" max="14856" width="7.7109375" style="125" bestFit="1" customWidth="1"/>
    <col min="14857" max="14857" width="5.5703125" style="125" customWidth="1"/>
    <col min="14858" max="14858" width="6.85546875" style="125" customWidth="1"/>
    <col min="14859" max="14859" width="6.5703125" style="125" customWidth="1"/>
    <col min="14860" max="14860" width="17.7109375" style="125" customWidth="1"/>
    <col min="14861" max="14861" width="6.5703125" style="125" customWidth="1"/>
    <col min="14862" max="14862" width="5.5703125" style="125" customWidth="1"/>
    <col min="14863" max="14868" width="9.5703125" style="125" customWidth="1"/>
    <col min="14869" max="15104" width="9.140625" style="125"/>
    <col min="15105" max="15106" width="5.85546875" style="125" customWidth="1"/>
    <col min="15107" max="15107" width="10" style="125" customWidth="1"/>
    <col min="15108" max="15108" width="11.7109375" style="125" bestFit="1" customWidth="1"/>
    <col min="15109" max="15109" width="9" style="125" customWidth="1"/>
    <col min="15110" max="15110" width="5" style="125" bestFit="1" customWidth="1"/>
    <col min="15111" max="15111" width="3.42578125" style="125" customWidth="1"/>
    <col min="15112" max="15112" width="7.7109375" style="125" bestFit="1" customWidth="1"/>
    <col min="15113" max="15113" width="5.5703125" style="125" customWidth="1"/>
    <col min="15114" max="15114" width="6.85546875" style="125" customWidth="1"/>
    <col min="15115" max="15115" width="6.5703125" style="125" customWidth="1"/>
    <col min="15116" max="15116" width="17.7109375" style="125" customWidth="1"/>
    <col min="15117" max="15117" width="6.5703125" style="125" customWidth="1"/>
    <col min="15118" max="15118" width="5.5703125" style="125" customWidth="1"/>
    <col min="15119" max="15124" width="9.5703125" style="125" customWidth="1"/>
    <col min="15125" max="15360" width="9.140625" style="125"/>
    <col min="15361" max="15362" width="5.85546875" style="125" customWidth="1"/>
    <col min="15363" max="15363" width="10" style="125" customWidth="1"/>
    <col min="15364" max="15364" width="11.7109375" style="125" bestFit="1" customWidth="1"/>
    <col min="15365" max="15365" width="9" style="125" customWidth="1"/>
    <col min="15366" max="15366" width="5" style="125" bestFit="1" customWidth="1"/>
    <col min="15367" max="15367" width="3.42578125" style="125" customWidth="1"/>
    <col min="15368" max="15368" width="7.7109375" style="125" bestFit="1" customWidth="1"/>
    <col min="15369" max="15369" width="5.5703125" style="125" customWidth="1"/>
    <col min="15370" max="15370" width="6.85546875" style="125" customWidth="1"/>
    <col min="15371" max="15371" width="6.5703125" style="125" customWidth="1"/>
    <col min="15372" max="15372" width="17.7109375" style="125" customWidth="1"/>
    <col min="15373" max="15373" width="6.5703125" style="125" customWidth="1"/>
    <col min="15374" max="15374" width="5.5703125" style="125" customWidth="1"/>
    <col min="15375" max="15380" width="9.5703125" style="125" customWidth="1"/>
    <col min="15381" max="15616" width="9.140625" style="125"/>
    <col min="15617" max="15618" width="5.85546875" style="125" customWidth="1"/>
    <col min="15619" max="15619" width="10" style="125" customWidth="1"/>
    <col min="15620" max="15620" width="11.7109375" style="125" bestFit="1" customWidth="1"/>
    <col min="15621" max="15621" width="9" style="125" customWidth="1"/>
    <col min="15622" max="15622" width="5" style="125" bestFit="1" customWidth="1"/>
    <col min="15623" max="15623" width="3.42578125" style="125" customWidth="1"/>
    <col min="15624" max="15624" width="7.7109375" style="125" bestFit="1" customWidth="1"/>
    <col min="15625" max="15625" width="5.5703125" style="125" customWidth="1"/>
    <col min="15626" max="15626" width="6.85546875" style="125" customWidth="1"/>
    <col min="15627" max="15627" width="6.5703125" style="125" customWidth="1"/>
    <col min="15628" max="15628" width="17.7109375" style="125" customWidth="1"/>
    <col min="15629" max="15629" width="6.5703125" style="125" customWidth="1"/>
    <col min="15630" max="15630" width="5.5703125" style="125" customWidth="1"/>
    <col min="15631" max="15636" width="9.5703125" style="125" customWidth="1"/>
    <col min="15637" max="15872" width="9.140625" style="125"/>
    <col min="15873" max="15874" width="5.85546875" style="125" customWidth="1"/>
    <col min="15875" max="15875" width="10" style="125" customWidth="1"/>
    <col min="15876" max="15876" width="11.7109375" style="125" bestFit="1" customWidth="1"/>
    <col min="15877" max="15877" width="9" style="125" customWidth="1"/>
    <col min="15878" max="15878" width="5" style="125" bestFit="1" customWidth="1"/>
    <col min="15879" max="15879" width="3.42578125" style="125" customWidth="1"/>
    <col min="15880" max="15880" width="7.7109375" style="125" bestFit="1" customWidth="1"/>
    <col min="15881" max="15881" width="5.5703125" style="125" customWidth="1"/>
    <col min="15882" max="15882" width="6.85546875" style="125" customWidth="1"/>
    <col min="15883" max="15883" width="6.5703125" style="125" customWidth="1"/>
    <col min="15884" max="15884" width="17.7109375" style="125" customWidth="1"/>
    <col min="15885" max="15885" width="6.5703125" style="125" customWidth="1"/>
    <col min="15886" max="15886" width="5.5703125" style="125" customWidth="1"/>
    <col min="15887" max="15892" width="9.5703125" style="125" customWidth="1"/>
    <col min="15893" max="16128" width="9.140625" style="125"/>
    <col min="16129" max="16130" width="5.85546875" style="125" customWidth="1"/>
    <col min="16131" max="16131" width="10" style="125" customWidth="1"/>
    <col min="16132" max="16132" width="11.7109375" style="125" bestFit="1" customWidth="1"/>
    <col min="16133" max="16133" width="9" style="125" customWidth="1"/>
    <col min="16134" max="16134" width="5" style="125" bestFit="1" customWidth="1"/>
    <col min="16135" max="16135" width="3.42578125" style="125" customWidth="1"/>
    <col min="16136" max="16136" width="7.7109375" style="125" bestFit="1" customWidth="1"/>
    <col min="16137" max="16137" width="5.5703125" style="125" customWidth="1"/>
    <col min="16138" max="16138" width="6.85546875" style="125" customWidth="1"/>
    <col min="16139" max="16139" width="6.5703125" style="125" customWidth="1"/>
    <col min="16140" max="16140" width="17.7109375" style="125" customWidth="1"/>
    <col min="16141" max="16141" width="6.5703125" style="125" customWidth="1"/>
    <col min="16142" max="16142" width="5.5703125" style="125" customWidth="1"/>
    <col min="16143" max="16148" width="9.5703125" style="125" customWidth="1"/>
    <col min="16149" max="16384" width="9.140625" style="125"/>
  </cols>
  <sheetData>
    <row r="1" spans="1:25" s="144" customFormat="1" ht="20.25" customHeight="1" x14ac:dyDescent="0.2">
      <c r="A1" s="143" t="s">
        <v>152</v>
      </c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Y1" s="145"/>
    </row>
    <row r="2" spans="1:25" ht="20.25" customHeight="1" x14ac:dyDescent="0.2">
      <c r="A2" s="143" t="s">
        <v>1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</row>
    <row r="3" spans="1:25" ht="12.75" customHeight="1" x14ac:dyDescent="0.2">
      <c r="D3" s="146" t="s">
        <v>155</v>
      </c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</row>
    <row r="4" spans="1:25" ht="12.75" customHeight="1" x14ac:dyDescent="0.2">
      <c r="B4" s="146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</row>
    <row r="5" spans="1:25" s="144" customFormat="1" ht="20.100000000000001" customHeight="1" x14ac:dyDescent="0.2">
      <c r="A5" s="161"/>
      <c r="B5" s="162"/>
      <c r="C5" s="163"/>
      <c r="D5" s="164"/>
      <c r="E5" s="165"/>
      <c r="F5" s="166"/>
      <c r="G5" s="167"/>
      <c r="H5" s="168"/>
      <c r="I5" s="169"/>
      <c r="J5" s="170"/>
      <c r="K5" s="171"/>
      <c r="L5" s="125"/>
      <c r="M5" s="125"/>
      <c r="N5" s="125"/>
      <c r="O5" s="160"/>
      <c r="P5" s="160"/>
      <c r="Q5" s="160"/>
      <c r="R5" s="160"/>
      <c r="S5" s="160"/>
      <c r="T5" s="160"/>
    </row>
    <row r="6" spans="1:25" ht="12.75" customHeight="1" x14ac:dyDescent="0.2">
      <c r="B6" s="146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</row>
    <row r="7" spans="1:25" ht="20.100000000000001" customHeight="1" x14ac:dyDescent="0.2">
      <c r="A7" s="120"/>
      <c r="B7" s="120"/>
      <c r="C7" s="147" t="s">
        <v>130</v>
      </c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</row>
    <row r="8" spans="1:25" ht="2.1" customHeight="1" x14ac:dyDescent="0.2">
      <c r="A8" s="120"/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</row>
    <row r="9" spans="1:25" ht="20.100000000000001" customHeight="1" x14ac:dyDescent="0.2">
      <c r="A9" s="148"/>
      <c r="B9" s="120"/>
      <c r="C9" s="120"/>
      <c r="D9" s="120"/>
      <c r="E9" s="120"/>
      <c r="F9" s="120"/>
      <c r="G9" s="149"/>
      <c r="H9" s="150"/>
      <c r="I9" s="120"/>
      <c r="J9" s="120"/>
      <c r="K9" s="120"/>
      <c r="O9" s="120"/>
      <c r="P9" s="120"/>
      <c r="Q9" s="120"/>
      <c r="R9" s="120"/>
      <c r="S9" s="120"/>
      <c r="T9" s="120"/>
    </row>
    <row r="10" spans="1:25" ht="20.100000000000001" customHeight="1" x14ac:dyDescent="0.2">
      <c r="A10" s="151" t="s">
        <v>5</v>
      </c>
      <c r="B10" s="291" t="s">
        <v>6</v>
      </c>
      <c r="C10" s="295" t="s">
        <v>7</v>
      </c>
      <c r="D10" s="297" t="s">
        <v>8</v>
      </c>
      <c r="E10" s="293" t="s">
        <v>9</v>
      </c>
      <c r="F10" s="289" t="s">
        <v>10</v>
      </c>
      <c r="G10" s="289" t="s">
        <v>11</v>
      </c>
      <c r="H10" s="289" t="s">
        <v>12</v>
      </c>
      <c r="I10" s="289" t="s">
        <v>13</v>
      </c>
      <c r="J10" s="291" t="s">
        <v>15</v>
      </c>
      <c r="K10" s="293" t="s">
        <v>17</v>
      </c>
      <c r="L10" s="287" t="s">
        <v>19</v>
      </c>
      <c r="O10" s="120"/>
      <c r="P10" s="120"/>
      <c r="Q10" s="120"/>
      <c r="R10" s="120"/>
      <c r="S10" s="120"/>
      <c r="T10" s="120"/>
    </row>
    <row r="11" spans="1:25" ht="15" customHeight="1" x14ac:dyDescent="0.2">
      <c r="A11" s="152" t="s">
        <v>113</v>
      </c>
      <c r="B11" s="292"/>
      <c r="C11" s="296"/>
      <c r="D11" s="298"/>
      <c r="E11" s="294"/>
      <c r="F11" s="290"/>
      <c r="G11" s="290"/>
      <c r="H11" s="290"/>
      <c r="I11" s="290"/>
      <c r="J11" s="292"/>
      <c r="K11" s="294"/>
      <c r="L11" s="288"/>
      <c r="O11" s="120"/>
      <c r="P11" s="120"/>
      <c r="Q11" s="120"/>
      <c r="R11" s="120"/>
      <c r="S11" s="120"/>
      <c r="T11" s="120"/>
    </row>
    <row r="12" spans="1:25" s="144" customFormat="1" ht="20.100000000000001" customHeight="1" x14ac:dyDescent="0.2">
      <c r="A12" s="153">
        <v>1</v>
      </c>
      <c r="B12" s="152">
        <v>29</v>
      </c>
      <c r="C12" s="154" t="s">
        <v>153</v>
      </c>
      <c r="D12" s="155" t="s">
        <v>154</v>
      </c>
      <c r="E12" s="224">
        <v>39111</v>
      </c>
      <c r="F12" s="21">
        <f>IF(COUNT(E12)=0,"---",42883-E12)</f>
        <v>3772</v>
      </c>
      <c r="G12" s="156" t="s">
        <v>30</v>
      </c>
      <c r="H12" s="157" t="s">
        <v>42</v>
      </c>
      <c r="I12" s="158">
        <v>1</v>
      </c>
      <c r="J12" s="278">
        <v>11.49</v>
      </c>
      <c r="K12" s="159">
        <f>I12*J12</f>
        <v>11.49</v>
      </c>
      <c r="L12" s="137" t="s">
        <v>43</v>
      </c>
      <c r="M12" s="125"/>
      <c r="N12" s="125"/>
      <c r="O12" s="160"/>
      <c r="P12" s="160"/>
      <c r="Q12" s="160"/>
      <c r="R12" s="160"/>
      <c r="S12" s="160"/>
      <c r="T12" s="160"/>
    </row>
  </sheetData>
  <mergeCells count="11">
    <mergeCell ref="B10:B11"/>
    <mergeCell ref="C10:C11"/>
    <mergeCell ref="D10:D11"/>
    <mergeCell ref="E10:E11"/>
    <mergeCell ref="F10:F11"/>
    <mergeCell ref="L10:L11"/>
    <mergeCell ref="G10:G11"/>
    <mergeCell ref="H10:H11"/>
    <mergeCell ref="I10:I11"/>
    <mergeCell ref="J10:J11"/>
    <mergeCell ref="K10:K11"/>
  </mergeCells>
  <printOptions horizontalCentered="1"/>
  <pageMargins left="0.39370078740157483" right="0.39370078740157483" top="0.39370078740157483" bottom="0.39370078740157483" header="0.4" footer="0.51181102362204722"/>
  <pageSetup paperSize="9" orientation="landscape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showZeros="0" zoomScale="160" zoomScaleNormal="160" workbookViewId="0">
      <selection activeCell="J13" sqref="J13"/>
    </sheetView>
  </sheetViews>
  <sheetFormatPr defaultColWidth="9.140625" defaultRowHeight="12.75" x14ac:dyDescent="0.2"/>
  <cols>
    <col min="1" max="1" width="5.140625" style="32" customWidth="1"/>
    <col min="2" max="2" width="4.5703125" style="32" customWidth="1"/>
    <col min="3" max="3" width="10.5703125" style="32" bestFit="1" customWidth="1"/>
    <col min="4" max="4" width="14.28515625" style="32" customWidth="1"/>
    <col min="5" max="5" width="9" style="32" customWidth="1"/>
    <col min="6" max="6" width="5" style="32" bestFit="1" customWidth="1"/>
    <col min="7" max="7" width="4.5703125" style="32" bestFit="1" customWidth="1"/>
    <col min="8" max="8" width="8.42578125" style="32" bestFit="1" customWidth="1"/>
    <col min="9" max="9" width="4.42578125" style="32" customWidth="1"/>
    <col min="10" max="10" width="9.5703125" style="32" customWidth="1"/>
    <col min="11" max="11" width="10.7109375" style="32" customWidth="1"/>
    <col min="12" max="12" width="17.7109375" style="14" customWidth="1"/>
    <col min="13" max="13" width="6" style="32" customWidth="1"/>
    <col min="14" max="18" width="9.5703125" style="32" customWidth="1"/>
    <col min="19" max="16384" width="9.140625" style="32"/>
  </cols>
  <sheetData>
    <row r="1" spans="1:24" s="2" customFormat="1" ht="20.25" customHeight="1" x14ac:dyDescent="0.2">
      <c r="A1" s="46" t="s">
        <v>152</v>
      </c>
      <c r="D1" s="3"/>
      <c r="E1" s="3"/>
      <c r="F1" s="3"/>
      <c r="G1" s="3"/>
      <c r="H1" s="3"/>
      <c r="I1" s="3"/>
      <c r="J1" s="3"/>
      <c r="K1" s="3"/>
      <c r="L1" s="4"/>
      <c r="M1" s="3"/>
      <c r="N1" s="3"/>
      <c r="O1" s="3"/>
      <c r="X1" s="5"/>
    </row>
    <row r="2" spans="1:24" ht="20.25" customHeight="1" x14ac:dyDescent="0.2">
      <c r="A2" s="46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6"/>
      <c r="M2" s="45"/>
      <c r="N2" s="45"/>
      <c r="O2" s="45"/>
      <c r="P2" s="45"/>
      <c r="Q2" s="45"/>
    </row>
    <row r="3" spans="1:24" ht="12.75" customHeight="1" x14ac:dyDescent="0.2">
      <c r="C3" s="44" t="s">
        <v>192</v>
      </c>
      <c r="D3" s="42"/>
      <c r="E3" s="42"/>
      <c r="F3" s="42"/>
      <c r="G3" s="42"/>
      <c r="H3" s="42"/>
      <c r="I3" s="42"/>
      <c r="J3" s="42"/>
      <c r="K3" s="42"/>
      <c r="L3" s="9"/>
      <c r="M3" s="42"/>
      <c r="N3" s="42"/>
    </row>
    <row r="4" spans="1:24" ht="12.75" customHeight="1" x14ac:dyDescent="0.2">
      <c r="B4" s="43"/>
      <c r="C4" s="42"/>
      <c r="D4" s="42"/>
      <c r="E4" s="42"/>
      <c r="F4" s="42"/>
      <c r="G4" s="42"/>
      <c r="H4" s="42"/>
      <c r="I4" s="42"/>
      <c r="J4" s="42"/>
      <c r="K4" s="42"/>
      <c r="L4" s="9"/>
    </row>
    <row r="5" spans="1:24" ht="20.100000000000001" customHeight="1" x14ac:dyDescent="0.2">
      <c r="A5" s="36"/>
      <c r="B5" s="36"/>
      <c r="C5" s="41" t="s">
        <v>175</v>
      </c>
      <c r="D5" s="36"/>
      <c r="E5" s="36"/>
      <c r="F5" s="36"/>
      <c r="G5" s="36"/>
      <c r="H5" s="36"/>
      <c r="I5" s="36"/>
      <c r="J5" s="36"/>
      <c r="K5" s="36"/>
      <c r="L5" s="12"/>
      <c r="M5" s="36"/>
      <c r="N5" s="36"/>
      <c r="O5" s="36"/>
      <c r="P5" s="36"/>
      <c r="Q5" s="36"/>
      <c r="R5" s="36"/>
    </row>
    <row r="6" spans="1:24" ht="2.1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12"/>
      <c r="M6" s="36"/>
      <c r="N6" s="36"/>
      <c r="O6" s="36"/>
      <c r="P6" s="36"/>
      <c r="Q6" s="36"/>
      <c r="R6" s="36"/>
    </row>
    <row r="7" spans="1:24" ht="20.100000000000001" customHeight="1" x14ac:dyDescent="0.2">
      <c r="A7" s="40"/>
      <c r="B7" s="36"/>
      <c r="C7" s="40"/>
      <c r="D7" s="40"/>
      <c r="E7" s="36"/>
      <c r="F7" s="36"/>
      <c r="G7" s="36"/>
      <c r="H7" s="36"/>
      <c r="I7" s="36"/>
      <c r="J7" s="39"/>
      <c r="K7" s="39"/>
      <c r="M7" s="36"/>
      <c r="N7" s="36"/>
      <c r="O7" s="36"/>
      <c r="P7" s="36"/>
      <c r="Q7" s="36"/>
      <c r="R7" s="36"/>
    </row>
    <row r="8" spans="1:24" ht="20.100000000000001" customHeight="1" x14ac:dyDescent="0.2">
      <c r="A8" s="38" t="s">
        <v>5</v>
      </c>
      <c r="B8" s="329" t="s">
        <v>6</v>
      </c>
      <c r="C8" s="331" t="s">
        <v>7</v>
      </c>
      <c r="D8" s="333" t="s">
        <v>8</v>
      </c>
      <c r="E8" s="335" t="s">
        <v>9</v>
      </c>
      <c r="F8" s="337" t="s">
        <v>10</v>
      </c>
      <c r="G8" s="337" t="s">
        <v>11</v>
      </c>
      <c r="H8" s="337" t="s">
        <v>12</v>
      </c>
      <c r="I8" s="337" t="s">
        <v>13</v>
      </c>
      <c r="J8" s="339" t="s">
        <v>79</v>
      </c>
      <c r="K8" s="340" t="s">
        <v>17</v>
      </c>
      <c r="L8" s="305" t="s">
        <v>19</v>
      </c>
      <c r="M8" s="36"/>
      <c r="N8" s="36"/>
      <c r="O8" s="36"/>
      <c r="P8" s="36"/>
      <c r="Q8" s="36"/>
      <c r="R8" s="36"/>
    </row>
    <row r="9" spans="1:24" ht="15" customHeight="1" x14ac:dyDescent="0.2">
      <c r="A9" s="228" t="s">
        <v>113</v>
      </c>
      <c r="B9" s="330"/>
      <c r="C9" s="332"/>
      <c r="D9" s="334"/>
      <c r="E9" s="336"/>
      <c r="F9" s="338"/>
      <c r="G9" s="338"/>
      <c r="H9" s="338"/>
      <c r="I9" s="338"/>
      <c r="J9" s="339"/>
      <c r="K9" s="340"/>
      <c r="L9" s="306"/>
      <c r="M9" s="36"/>
      <c r="N9" s="36"/>
      <c r="O9" s="36"/>
      <c r="P9" s="36"/>
      <c r="Q9" s="36"/>
      <c r="R9" s="36"/>
    </row>
    <row r="10" spans="1:24" ht="20.100000000000001" customHeight="1" x14ac:dyDescent="0.2">
      <c r="A10" s="47">
        <v>1</v>
      </c>
      <c r="B10" s="15">
        <v>29</v>
      </c>
      <c r="C10" s="18" t="s">
        <v>153</v>
      </c>
      <c r="D10" s="19" t="s">
        <v>154</v>
      </c>
      <c r="E10" s="48">
        <v>39111</v>
      </c>
      <c r="F10" s="21">
        <f>IF(COUNT(E10)=0,"---",42883-E10)</f>
        <v>3772</v>
      </c>
      <c r="G10" s="22" t="s">
        <v>30</v>
      </c>
      <c r="H10" s="23" t="s">
        <v>42</v>
      </c>
      <c r="I10" s="24">
        <v>1</v>
      </c>
      <c r="J10" s="247" t="s">
        <v>201</v>
      </c>
      <c r="K10" s="249" t="s">
        <v>201</v>
      </c>
      <c r="L10" s="29" t="s">
        <v>43</v>
      </c>
      <c r="M10" s="36"/>
      <c r="N10" s="36"/>
      <c r="O10" s="36"/>
      <c r="P10" s="36"/>
      <c r="Q10" s="36"/>
      <c r="R10" s="36"/>
    </row>
    <row r="11" spans="1:24" x14ac:dyDescent="0.2">
      <c r="L11" s="33"/>
    </row>
    <row r="12" spans="1:24" x14ac:dyDescent="0.2">
      <c r="L12" s="33"/>
    </row>
    <row r="13" spans="1:24" x14ac:dyDescent="0.2">
      <c r="L13" s="33"/>
    </row>
    <row r="14" spans="1:24" x14ac:dyDescent="0.2">
      <c r="L14" s="33"/>
    </row>
    <row r="15" spans="1:24" x14ac:dyDescent="0.2">
      <c r="L15" s="33"/>
    </row>
    <row r="16" spans="1:24" x14ac:dyDescent="0.2">
      <c r="L16" s="33"/>
    </row>
    <row r="17" spans="12:12" x14ac:dyDescent="0.2">
      <c r="L17" s="33"/>
    </row>
    <row r="18" spans="12:12" x14ac:dyDescent="0.2">
      <c r="L18" s="33"/>
    </row>
    <row r="19" spans="12:12" x14ac:dyDescent="0.2">
      <c r="L19" s="33"/>
    </row>
    <row r="20" spans="12:12" x14ac:dyDescent="0.2">
      <c r="L20" s="33"/>
    </row>
    <row r="21" spans="12:12" x14ac:dyDescent="0.2">
      <c r="L21" s="33"/>
    </row>
    <row r="22" spans="12:12" x14ac:dyDescent="0.2">
      <c r="L22" s="33"/>
    </row>
    <row r="23" spans="12:12" x14ac:dyDescent="0.2">
      <c r="L23" s="33"/>
    </row>
    <row r="24" spans="12:12" x14ac:dyDescent="0.2">
      <c r="L24" s="33"/>
    </row>
    <row r="25" spans="12:12" x14ac:dyDescent="0.2">
      <c r="L25" s="33"/>
    </row>
    <row r="26" spans="12:12" x14ac:dyDescent="0.2">
      <c r="L26" s="33"/>
    </row>
  </sheetData>
  <mergeCells count="11">
    <mergeCell ref="H8:H9"/>
    <mergeCell ref="I8:I9"/>
    <mergeCell ref="J8:J9"/>
    <mergeCell ref="K8:K9"/>
    <mergeCell ref="L8:L9"/>
    <mergeCell ref="G8:G9"/>
    <mergeCell ref="B8:B9"/>
    <mergeCell ref="C8:C9"/>
    <mergeCell ref="D8:D9"/>
    <mergeCell ref="E8:E9"/>
    <mergeCell ref="F8:F9"/>
  </mergeCells>
  <printOptions horizontalCentered="1"/>
  <pageMargins left="0.39370078740157483" right="0.39370078740157483" top="0.39370078740157483" bottom="0.39370078740157483" header="0.4" footer="0.51181102362204722"/>
  <pageSetup paperSize="9" orientation="landscape" verticalDpi="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"/>
  <sheetViews>
    <sheetView showZeros="0" topLeftCell="A7" zoomScale="130" zoomScaleNormal="130" workbookViewId="0">
      <selection activeCell="N16" sqref="N16"/>
    </sheetView>
  </sheetViews>
  <sheetFormatPr defaultColWidth="9.140625" defaultRowHeight="12.75" x14ac:dyDescent="0.2"/>
  <cols>
    <col min="1" max="2" width="3.140625" style="172" customWidth="1"/>
    <col min="3" max="3" width="4.5703125" style="172" customWidth="1"/>
    <col min="4" max="4" width="10.5703125" style="172" bestFit="1" customWidth="1"/>
    <col min="5" max="5" width="14.28515625" style="172" customWidth="1"/>
    <col min="6" max="6" width="9" style="172" customWidth="1"/>
    <col min="7" max="7" width="5" style="172" bestFit="1" customWidth="1"/>
    <col min="8" max="8" width="3.42578125" style="172" customWidth="1"/>
    <col min="9" max="9" width="7.7109375" style="172" bestFit="1" customWidth="1"/>
    <col min="10" max="10" width="4.42578125" style="172" customWidth="1"/>
    <col min="11" max="11" width="9.5703125" style="172" customWidth="1"/>
    <col min="12" max="12" width="7.85546875" style="181" customWidth="1"/>
    <col min="13" max="13" width="17.7109375" style="125" customWidth="1"/>
    <col min="14" max="19" width="9.5703125" style="172" customWidth="1"/>
    <col min="20" max="256" width="9.140625" style="172"/>
    <col min="257" max="258" width="3.140625" style="172" customWidth="1"/>
    <col min="259" max="259" width="4.5703125" style="172" customWidth="1"/>
    <col min="260" max="260" width="10.5703125" style="172" bestFit="1" customWidth="1"/>
    <col min="261" max="261" width="14.28515625" style="172" customWidth="1"/>
    <col min="262" max="262" width="9" style="172" customWidth="1"/>
    <col min="263" max="263" width="5" style="172" bestFit="1" customWidth="1"/>
    <col min="264" max="264" width="3.42578125" style="172" customWidth="1"/>
    <col min="265" max="265" width="7.7109375" style="172" bestFit="1" customWidth="1"/>
    <col min="266" max="266" width="4.42578125" style="172" customWidth="1"/>
    <col min="267" max="267" width="9.5703125" style="172" customWidth="1"/>
    <col min="268" max="268" width="7.85546875" style="172" customWidth="1"/>
    <col min="269" max="269" width="17.7109375" style="172" customWidth="1"/>
    <col min="270" max="275" width="9.5703125" style="172" customWidth="1"/>
    <col min="276" max="512" width="9.140625" style="172"/>
    <col min="513" max="514" width="3.140625" style="172" customWidth="1"/>
    <col min="515" max="515" width="4.5703125" style="172" customWidth="1"/>
    <col min="516" max="516" width="10.5703125" style="172" bestFit="1" customWidth="1"/>
    <col min="517" max="517" width="14.28515625" style="172" customWidth="1"/>
    <col min="518" max="518" width="9" style="172" customWidth="1"/>
    <col min="519" max="519" width="5" style="172" bestFit="1" customWidth="1"/>
    <col min="520" max="520" width="3.42578125" style="172" customWidth="1"/>
    <col min="521" max="521" width="7.7109375" style="172" bestFit="1" customWidth="1"/>
    <col min="522" max="522" width="4.42578125" style="172" customWidth="1"/>
    <col min="523" max="523" width="9.5703125" style="172" customWidth="1"/>
    <col min="524" max="524" width="7.85546875" style="172" customWidth="1"/>
    <col min="525" max="525" width="17.7109375" style="172" customWidth="1"/>
    <col min="526" max="531" width="9.5703125" style="172" customWidth="1"/>
    <col min="532" max="768" width="9.140625" style="172"/>
    <col min="769" max="770" width="3.140625" style="172" customWidth="1"/>
    <col min="771" max="771" width="4.5703125" style="172" customWidth="1"/>
    <col min="772" max="772" width="10.5703125" style="172" bestFit="1" customWidth="1"/>
    <col min="773" max="773" width="14.28515625" style="172" customWidth="1"/>
    <col min="774" max="774" width="9" style="172" customWidth="1"/>
    <col min="775" max="775" width="5" style="172" bestFit="1" customWidth="1"/>
    <col min="776" max="776" width="3.42578125" style="172" customWidth="1"/>
    <col min="777" max="777" width="7.7109375" style="172" bestFit="1" customWidth="1"/>
    <col min="778" max="778" width="4.42578125" style="172" customWidth="1"/>
    <col min="779" max="779" width="9.5703125" style="172" customWidth="1"/>
    <col min="780" max="780" width="7.85546875" style="172" customWidth="1"/>
    <col min="781" max="781" width="17.7109375" style="172" customWidth="1"/>
    <col min="782" max="787" width="9.5703125" style="172" customWidth="1"/>
    <col min="788" max="1024" width="9.140625" style="172"/>
    <col min="1025" max="1026" width="3.140625" style="172" customWidth="1"/>
    <col min="1027" max="1027" width="4.5703125" style="172" customWidth="1"/>
    <col min="1028" max="1028" width="10.5703125" style="172" bestFit="1" customWidth="1"/>
    <col min="1029" max="1029" width="14.28515625" style="172" customWidth="1"/>
    <col min="1030" max="1030" width="9" style="172" customWidth="1"/>
    <col min="1031" max="1031" width="5" style="172" bestFit="1" customWidth="1"/>
    <col min="1032" max="1032" width="3.42578125" style="172" customWidth="1"/>
    <col min="1033" max="1033" width="7.7109375" style="172" bestFit="1" customWidth="1"/>
    <col min="1034" max="1034" width="4.42578125" style="172" customWidth="1"/>
    <col min="1035" max="1035" width="9.5703125" style="172" customWidth="1"/>
    <col min="1036" max="1036" width="7.85546875" style="172" customWidth="1"/>
    <col min="1037" max="1037" width="17.7109375" style="172" customWidth="1"/>
    <col min="1038" max="1043" width="9.5703125" style="172" customWidth="1"/>
    <col min="1044" max="1280" width="9.140625" style="172"/>
    <col min="1281" max="1282" width="3.140625" style="172" customWidth="1"/>
    <col min="1283" max="1283" width="4.5703125" style="172" customWidth="1"/>
    <col min="1284" max="1284" width="10.5703125" style="172" bestFit="1" customWidth="1"/>
    <col min="1285" max="1285" width="14.28515625" style="172" customWidth="1"/>
    <col min="1286" max="1286" width="9" style="172" customWidth="1"/>
    <col min="1287" max="1287" width="5" style="172" bestFit="1" customWidth="1"/>
    <col min="1288" max="1288" width="3.42578125" style="172" customWidth="1"/>
    <col min="1289" max="1289" width="7.7109375" style="172" bestFit="1" customWidth="1"/>
    <col min="1290" max="1290" width="4.42578125" style="172" customWidth="1"/>
    <col min="1291" max="1291" width="9.5703125" style="172" customWidth="1"/>
    <col min="1292" max="1292" width="7.85546875" style="172" customWidth="1"/>
    <col min="1293" max="1293" width="17.7109375" style="172" customWidth="1"/>
    <col min="1294" max="1299" width="9.5703125" style="172" customWidth="1"/>
    <col min="1300" max="1536" width="9.140625" style="172"/>
    <col min="1537" max="1538" width="3.140625" style="172" customWidth="1"/>
    <col min="1539" max="1539" width="4.5703125" style="172" customWidth="1"/>
    <col min="1540" max="1540" width="10.5703125" style="172" bestFit="1" customWidth="1"/>
    <col min="1541" max="1541" width="14.28515625" style="172" customWidth="1"/>
    <col min="1542" max="1542" width="9" style="172" customWidth="1"/>
    <col min="1543" max="1543" width="5" style="172" bestFit="1" customWidth="1"/>
    <col min="1544" max="1544" width="3.42578125" style="172" customWidth="1"/>
    <col min="1545" max="1545" width="7.7109375" style="172" bestFit="1" customWidth="1"/>
    <col min="1546" max="1546" width="4.42578125" style="172" customWidth="1"/>
    <col min="1547" max="1547" width="9.5703125" style="172" customWidth="1"/>
    <col min="1548" max="1548" width="7.85546875" style="172" customWidth="1"/>
    <col min="1549" max="1549" width="17.7109375" style="172" customWidth="1"/>
    <col min="1550" max="1555" width="9.5703125" style="172" customWidth="1"/>
    <col min="1556" max="1792" width="9.140625" style="172"/>
    <col min="1793" max="1794" width="3.140625" style="172" customWidth="1"/>
    <col min="1795" max="1795" width="4.5703125" style="172" customWidth="1"/>
    <col min="1796" max="1796" width="10.5703125" style="172" bestFit="1" customWidth="1"/>
    <col min="1797" max="1797" width="14.28515625" style="172" customWidth="1"/>
    <col min="1798" max="1798" width="9" style="172" customWidth="1"/>
    <col min="1799" max="1799" width="5" style="172" bestFit="1" customWidth="1"/>
    <col min="1800" max="1800" width="3.42578125" style="172" customWidth="1"/>
    <col min="1801" max="1801" width="7.7109375" style="172" bestFit="1" customWidth="1"/>
    <col min="1802" max="1802" width="4.42578125" style="172" customWidth="1"/>
    <col min="1803" max="1803" width="9.5703125" style="172" customWidth="1"/>
    <col min="1804" max="1804" width="7.85546875" style="172" customWidth="1"/>
    <col min="1805" max="1805" width="17.7109375" style="172" customWidth="1"/>
    <col min="1806" max="1811" width="9.5703125" style="172" customWidth="1"/>
    <col min="1812" max="2048" width="9.140625" style="172"/>
    <col min="2049" max="2050" width="3.140625" style="172" customWidth="1"/>
    <col min="2051" max="2051" width="4.5703125" style="172" customWidth="1"/>
    <col min="2052" max="2052" width="10.5703125" style="172" bestFit="1" customWidth="1"/>
    <col min="2053" max="2053" width="14.28515625" style="172" customWidth="1"/>
    <col min="2054" max="2054" width="9" style="172" customWidth="1"/>
    <col min="2055" max="2055" width="5" style="172" bestFit="1" customWidth="1"/>
    <col min="2056" max="2056" width="3.42578125" style="172" customWidth="1"/>
    <col min="2057" max="2057" width="7.7109375" style="172" bestFit="1" customWidth="1"/>
    <col min="2058" max="2058" width="4.42578125" style="172" customWidth="1"/>
    <col min="2059" max="2059" width="9.5703125" style="172" customWidth="1"/>
    <col min="2060" max="2060" width="7.85546875" style="172" customWidth="1"/>
    <col min="2061" max="2061" width="17.7109375" style="172" customWidth="1"/>
    <col min="2062" max="2067" width="9.5703125" style="172" customWidth="1"/>
    <col min="2068" max="2304" width="9.140625" style="172"/>
    <col min="2305" max="2306" width="3.140625" style="172" customWidth="1"/>
    <col min="2307" max="2307" width="4.5703125" style="172" customWidth="1"/>
    <col min="2308" max="2308" width="10.5703125" style="172" bestFit="1" customWidth="1"/>
    <col min="2309" max="2309" width="14.28515625" style="172" customWidth="1"/>
    <col min="2310" max="2310" width="9" style="172" customWidth="1"/>
    <col min="2311" max="2311" width="5" style="172" bestFit="1" customWidth="1"/>
    <col min="2312" max="2312" width="3.42578125" style="172" customWidth="1"/>
    <col min="2313" max="2313" width="7.7109375" style="172" bestFit="1" customWidth="1"/>
    <col min="2314" max="2314" width="4.42578125" style="172" customWidth="1"/>
    <col min="2315" max="2315" width="9.5703125" style="172" customWidth="1"/>
    <col min="2316" max="2316" width="7.85546875" style="172" customWidth="1"/>
    <col min="2317" max="2317" width="17.7109375" style="172" customWidth="1"/>
    <col min="2318" max="2323" width="9.5703125" style="172" customWidth="1"/>
    <col min="2324" max="2560" width="9.140625" style="172"/>
    <col min="2561" max="2562" width="3.140625" style="172" customWidth="1"/>
    <col min="2563" max="2563" width="4.5703125" style="172" customWidth="1"/>
    <col min="2564" max="2564" width="10.5703125" style="172" bestFit="1" customWidth="1"/>
    <col min="2565" max="2565" width="14.28515625" style="172" customWidth="1"/>
    <col min="2566" max="2566" width="9" style="172" customWidth="1"/>
    <col min="2567" max="2567" width="5" style="172" bestFit="1" customWidth="1"/>
    <col min="2568" max="2568" width="3.42578125" style="172" customWidth="1"/>
    <col min="2569" max="2569" width="7.7109375" style="172" bestFit="1" customWidth="1"/>
    <col min="2570" max="2570" width="4.42578125" style="172" customWidth="1"/>
    <col min="2571" max="2571" width="9.5703125" style="172" customWidth="1"/>
    <col min="2572" max="2572" width="7.85546875" style="172" customWidth="1"/>
    <col min="2573" max="2573" width="17.7109375" style="172" customWidth="1"/>
    <col min="2574" max="2579" width="9.5703125" style="172" customWidth="1"/>
    <col min="2580" max="2816" width="9.140625" style="172"/>
    <col min="2817" max="2818" width="3.140625" style="172" customWidth="1"/>
    <col min="2819" max="2819" width="4.5703125" style="172" customWidth="1"/>
    <col min="2820" max="2820" width="10.5703125" style="172" bestFit="1" customWidth="1"/>
    <col min="2821" max="2821" width="14.28515625" style="172" customWidth="1"/>
    <col min="2822" max="2822" width="9" style="172" customWidth="1"/>
    <col min="2823" max="2823" width="5" style="172" bestFit="1" customWidth="1"/>
    <col min="2824" max="2824" width="3.42578125" style="172" customWidth="1"/>
    <col min="2825" max="2825" width="7.7109375" style="172" bestFit="1" customWidth="1"/>
    <col min="2826" max="2826" width="4.42578125" style="172" customWidth="1"/>
    <col min="2827" max="2827" width="9.5703125" style="172" customWidth="1"/>
    <col min="2828" max="2828" width="7.85546875" style="172" customWidth="1"/>
    <col min="2829" max="2829" width="17.7109375" style="172" customWidth="1"/>
    <col min="2830" max="2835" width="9.5703125" style="172" customWidth="1"/>
    <col min="2836" max="3072" width="9.140625" style="172"/>
    <col min="3073" max="3074" width="3.140625" style="172" customWidth="1"/>
    <col min="3075" max="3075" width="4.5703125" style="172" customWidth="1"/>
    <col min="3076" max="3076" width="10.5703125" style="172" bestFit="1" customWidth="1"/>
    <col min="3077" max="3077" width="14.28515625" style="172" customWidth="1"/>
    <col min="3078" max="3078" width="9" style="172" customWidth="1"/>
    <col min="3079" max="3079" width="5" style="172" bestFit="1" customWidth="1"/>
    <col min="3080" max="3080" width="3.42578125" style="172" customWidth="1"/>
    <col min="3081" max="3081" width="7.7109375" style="172" bestFit="1" customWidth="1"/>
    <col min="3082" max="3082" width="4.42578125" style="172" customWidth="1"/>
    <col min="3083" max="3083" width="9.5703125" style="172" customWidth="1"/>
    <col min="3084" max="3084" width="7.85546875" style="172" customWidth="1"/>
    <col min="3085" max="3085" width="17.7109375" style="172" customWidth="1"/>
    <col min="3086" max="3091" width="9.5703125" style="172" customWidth="1"/>
    <col min="3092" max="3328" width="9.140625" style="172"/>
    <col min="3329" max="3330" width="3.140625" style="172" customWidth="1"/>
    <col min="3331" max="3331" width="4.5703125" style="172" customWidth="1"/>
    <col min="3332" max="3332" width="10.5703125" style="172" bestFit="1" customWidth="1"/>
    <col min="3333" max="3333" width="14.28515625" style="172" customWidth="1"/>
    <col min="3334" max="3334" width="9" style="172" customWidth="1"/>
    <col min="3335" max="3335" width="5" style="172" bestFit="1" customWidth="1"/>
    <col min="3336" max="3336" width="3.42578125" style="172" customWidth="1"/>
    <col min="3337" max="3337" width="7.7109375" style="172" bestFit="1" customWidth="1"/>
    <col min="3338" max="3338" width="4.42578125" style="172" customWidth="1"/>
    <col min="3339" max="3339" width="9.5703125" style="172" customWidth="1"/>
    <col min="3340" max="3340" width="7.85546875" style="172" customWidth="1"/>
    <col min="3341" max="3341" width="17.7109375" style="172" customWidth="1"/>
    <col min="3342" max="3347" width="9.5703125" style="172" customWidth="1"/>
    <col min="3348" max="3584" width="9.140625" style="172"/>
    <col min="3585" max="3586" width="3.140625" style="172" customWidth="1"/>
    <col min="3587" max="3587" width="4.5703125" style="172" customWidth="1"/>
    <col min="3588" max="3588" width="10.5703125" style="172" bestFit="1" customWidth="1"/>
    <col min="3589" max="3589" width="14.28515625" style="172" customWidth="1"/>
    <col min="3590" max="3590" width="9" style="172" customWidth="1"/>
    <col min="3591" max="3591" width="5" style="172" bestFit="1" customWidth="1"/>
    <col min="3592" max="3592" width="3.42578125" style="172" customWidth="1"/>
    <col min="3593" max="3593" width="7.7109375" style="172" bestFit="1" customWidth="1"/>
    <col min="3594" max="3594" width="4.42578125" style="172" customWidth="1"/>
    <col min="3595" max="3595" width="9.5703125" style="172" customWidth="1"/>
    <col min="3596" max="3596" width="7.85546875" style="172" customWidth="1"/>
    <col min="3597" max="3597" width="17.7109375" style="172" customWidth="1"/>
    <col min="3598" max="3603" width="9.5703125" style="172" customWidth="1"/>
    <col min="3604" max="3840" width="9.140625" style="172"/>
    <col min="3841" max="3842" width="3.140625" style="172" customWidth="1"/>
    <col min="3843" max="3843" width="4.5703125" style="172" customWidth="1"/>
    <col min="3844" max="3844" width="10.5703125" style="172" bestFit="1" customWidth="1"/>
    <col min="3845" max="3845" width="14.28515625" style="172" customWidth="1"/>
    <col min="3846" max="3846" width="9" style="172" customWidth="1"/>
    <col min="3847" max="3847" width="5" style="172" bestFit="1" customWidth="1"/>
    <col min="3848" max="3848" width="3.42578125" style="172" customWidth="1"/>
    <col min="3849" max="3849" width="7.7109375" style="172" bestFit="1" customWidth="1"/>
    <col min="3850" max="3850" width="4.42578125" style="172" customWidth="1"/>
    <col min="3851" max="3851" width="9.5703125" style="172" customWidth="1"/>
    <col min="3852" max="3852" width="7.85546875" style="172" customWidth="1"/>
    <col min="3853" max="3853" width="17.7109375" style="172" customWidth="1"/>
    <col min="3854" max="3859" width="9.5703125" style="172" customWidth="1"/>
    <col min="3860" max="4096" width="9.140625" style="172"/>
    <col min="4097" max="4098" width="3.140625" style="172" customWidth="1"/>
    <col min="4099" max="4099" width="4.5703125" style="172" customWidth="1"/>
    <col min="4100" max="4100" width="10.5703125" style="172" bestFit="1" customWidth="1"/>
    <col min="4101" max="4101" width="14.28515625" style="172" customWidth="1"/>
    <col min="4102" max="4102" width="9" style="172" customWidth="1"/>
    <col min="4103" max="4103" width="5" style="172" bestFit="1" customWidth="1"/>
    <col min="4104" max="4104" width="3.42578125" style="172" customWidth="1"/>
    <col min="4105" max="4105" width="7.7109375" style="172" bestFit="1" customWidth="1"/>
    <col min="4106" max="4106" width="4.42578125" style="172" customWidth="1"/>
    <col min="4107" max="4107" width="9.5703125" style="172" customWidth="1"/>
    <col min="4108" max="4108" width="7.85546875" style="172" customWidth="1"/>
    <col min="4109" max="4109" width="17.7109375" style="172" customWidth="1"/>
    <col min="4110" max="4115" width="9.5703125" style="172" customWidth="1"/>
    <col min="4116" max="4352" width="9.140625" style="172"/>
    <col min="4353" max="4354" width="3.140625" style="172" customWidth="1"/>
    <col min="4355" max="4355" width="4.5703125" style="172" customWidth="1"/>
    <col min="4356" max="4356" width="10.5703125" style="172" bestFit="1" customWidth="1"/>
    <col min="4357" max="4357" width="14.28515625" style="172" customWidth="1"/>
    <col min="4358" max="4358" width="9" style="172" customWidth="1"/>
    <col min="4359" max="4359" width="5" style="172" bestFit="1" customWidth="1"/>
    <col min="4360" max="4360" width="3.42578125" style="172" customWidth="1"/>
    <col min="4361" max="4361" width="7.7109375" style="172" bestFit="1" customWidth="1"/>
    <col min="4362" max="4362" width="4.42578125" style="172" customWidth="1"/>
    <col min="4363" max="4363" width="9.5703125" style="172" customWidth="1"/>
    <col min="4364" max="4364" width="7.85546875" style="172" customWidth="1"/>
    <col min="4365" max="4365" width="17.7109375" style="172" customWidth="1"/>
    <col min="4366" max="4371" width="9.5703125" style="172" customWidth="1"/>
    <col min="4372" max="4608" width="9.140625" style="172"/>
    <col min="4609" max="4610" width="3.140625" style="172" customWidth="1"/>
    <col min="4611" max="4611" width="4.5703125" style="172" customWidth="1"/>
    <col min="4612" max="4612" width="10.5703125" style="172" bestFit="1" customWidth="1"/>
    <col min="4613" max="4613" width="14.28515625" style="172" customWidth="1"/>
    <col min="4614" max="4614" width="9" style="172" customWidth="1"/>
    <col min="4615" max="4615" width="5" style="172" bestFit="1" customWidth="1"/>
    <col min="4616" max="4616" width="3.42578125" style="172" customWidth="1"/>
    <col min="4617" max="4617" width="7.7109375" style="172" bestFit="1" customWidth="1"/>
    <col min="4618" max="4618" width="4.42578125" style="172" customWidth="1"/>
    <col min="4619" max="4619" width="9.5703125" style="172" customWidth="1"/>
    <col min="4620" max="4620" width="7.85546875" style="172" customWidth="1"/>
    <col min="4621" max="4621" width="17.7109375" style="172" customWidth="1"/>
    <col min="4622" max="4627" width="9.5703125" style="172" customWidth="1"/>
    <col min="4628" max="4864" width="9.140625" style="172"/>
    <col min="4865" max="4866" width="3.140625" style="172" customWidth="1"/>
    <col min="4867" max="4867" width="4.5703125" style="172" customWidth="1"/>
    <col min="4868" max="4868" width="10.5703125" style="172" bestFit="1" customWidth="1"/>
    <col min="4869" max="4869" width="14.28515625" style="172" customWidth="1"/>
    <col min="4870" max="4870" width="9" style="172" customWidth="1"/>
    <col min="4871" max="4871" width="5" style="172" bestFit="1" customWidth="1"/>
    <col min="4872" max="4872" width="3.42578125" style="172" customWidth="1"/>
    <col min="4873" max="4873" width="7.7109375" style="172" bestFit="1" customWidth="1"/>
    <col min="4874" max="4874" width="4.42578125" style="172" customWidth="1"/>
    <col min="4875" max="4875" width="9.5703125" style="172" customWidth="1"/>
    <col min="4876" max="4876" width="7.85546875" style="172" customWidth="1"/>
    <col min="4877" max="4877" width="17.7109375" style="172" customWidth="1"/>
    <col min="4878" max="4883" width="9.5703125" style="172" customWidth="1"/>
    <col min="4884" max="5120" width="9.140625" style="172"/>
    <col min="5121" max="5122" width="3.140625" style="172" customWidth="1"/>
    <col min="5123" max="5123" width="4.5703125" style="172" customWidth="1"/>
    <col min="5124" max="5124" width="10.5703125" style="172" bestFit="1" customWidth="1"/>
    <col min="5125" max="5125" width="14.28515625" style="172" customWidth="1"/>
    <col min="5126" max="5126" width="9" style="172" customWidth="1"/>
    <col min="5127" max="5127" width="5" style="172" bestFit="1" customWidth="1"/>
    <col min="5128" max="5128" width="3.42578125" style="172" customWidth="1"/>
    <col min="5129" max="5129" width="7.7109375" style="172" bestFit="1" customWidth="1"/>
    <col min="5130" max="5130" width="4.42578125" style="172" customWidth="1"/>
    <col min="5131" max="5131" width="9.5703125" style="172" customWidth="1"/>
    <col min="5132" max="5132" width="7.85546875" style="172" customWidth="1"/>
    <col min="5133" max="5133" width="17.7109375" style="172" customWidth="1"/>
    <col min="5134" max="5139" width="9.5703125" style="172" customWidth="1"/>
    <col min="5140" max="5376" width="9.140625" style="172"/>
    <col min="5377" max="5378" width="3.140625" style="172" customWidth="1"/>
    <col min="5379" max="5379" width="4.5703125" style="172" customWidth="1"/>
    <col min="5380" max="5380" width="10.5703125" style="172" bestFit="1" customWidth="1"/>
    <col min="5381" max="5381" width="14.28515625" style="172" customWidth="1"/>
    <col min="5382" max="5382" width="9" style="172" customWidth="1"/>
    <col min="5383" max="5383" width="5" style="172" bestFit="1" customWidth="1"/>
    <col min="5384" max="5384" width="3.42578125" style="172" customWidth="1"/>
    <col min="5385" max="5385" width="7.7109375" style="172" bestFit="1" customWidth="1"/>
    <col min="5386" max="5386" width="4.42578125" style="172" customWidth="1"/>
    <col min="5387" max="5387" width="9.5703125" style="172" customWidth="1"/>
    <col min="5388" max="5388" width="7.85546875" style="172" customWidth="1"/>
    <col min="5389" max="5389" width="17.7109375" style="172" customWidth="1"/>
    <col min="5390" max="5395" width="9.5703125" style="172" customWidth="1"/>
    <col min="5396" max="5632" width="9.140625" style="172"/>
    <col min="5633" max="5634" width="3.140625" style="172" customWidth="1"/>
    <col min="5635" max="5635" width="4.5703125" style="172" customWidth="1"/>
    <col min="5636" max="5636" width="10.5703125" style="172" bestFit="1" customWidth="1"/>
    <col min="5637" max="5637" width="14.28515625" style="172" customWidth="1"/>
    <col min="5638" max="5638" width="9" style="172" customWidth="1"/>
    <col min="5639" max="5639" width="5" style="172" bestFit="1" customWidth="1"/>
    <col min="5640" max="5640" width="3.42578125" style="172" customWidth="1"/>
    <col min="5641" max="5641" width="7.7109375" style="172" bestFit="1" customWidth="1"/>
    <col min="5642" max="5642" width="4.42578125" style="172" customWidth="1"/>
    <col min="5643" max="5643" width="9.5703125" style="172" customWidth="1"/>
    <col min="5644" max="5644" width="7.85546875" style="172" customWidth="1"/>
    <col min="5645" max="5645" width="17.7109375" style="172" customWidth="1"/>
    <col min="5646" max="5651" width="9.5703125" style="172" customWidth="1"/>
    <col min="5652" max="5888" width="9.140625" style="172"/>
    <col min="5889" max="5890" width="3.140625" style="172" customWidth="1"/>
    <col min="5891" max="5891" width="4.5703125" style="172" customWidth="1"/>
    <col min="5892" max="5892" width="10.5703125" style="172" bestFit="1" customWidth="1"/>
    <col min="5893" max="5893" width="14.28515625" style="172" customWidth="1"/>
    <col min="5894" max="5894" width="9" style="172" customWidth="1"/>
    <col min="5895" max="5895" width="5" style="172" bestFit="1" customWidth="1"/>
    <col min="5896" max="5896" width="3.42578125" style="172" customWidth="1"/>
    <col min="5897" max="5897" width="7.7109375" style="172" bestFit="1" customWidth="1"/>
    <col min="5898" max="5898" width="4.42578125" style="172" customWidth="1"/>
    <col min="5899" max="5899" width="9.5703125" style="172" customWidth="1"/>
    <col min="5900" max="5900" width="7.85546875" style="172" customWidth="1"/>
    <col min="5901" max="5901" width="17.7109375" style="172" customWidth="1"/>
    <col min="5902" max="5907" width="9.5703125" style="172" customWidth="1"/>
    <col min="5908" max="6144" width="9.140625" style="172"/>
    <col min="6145" max="6146" width="3.140625" style="172" customWidth="1"/>
    <col min="6147" max="6147" width="4.5703125" style="172" customWidth="1"/>
    <col min="6148" max="6148" width="10.5703125" style="172" bestFit="1" customWidth="1"/>
    <col min="6149" max="6149" width="14.28515625" style="172" customWidth="1"/>
    <col min="6150" max="6150" width="9" style="172" customWidth="1"/>
    <col min="6151" max="6151" width="5" style="172" bestFit="1" customWidth="1"/>
    <col min="6152" max="6152" width="3.42578125" style="172" customWidth="1"/>
    <col min="6153" max="6153" width="7.7109375" style="172" bestFit="1" customWidth="1"/>
    <col min="6154" max="6154" width="4.42578125" style="172" customWidth="1"/>
    <col min="6155" max="6155" width="9.5703125" style="172" customWidth="1"/>
    <col min="6156" max="6156" width="7.85546875" style="172" customWidth="1"/>
    <col min="6157" max="6157" width="17.7109375" style="172" customWidth="1"/>
    <col min="6158" max="6163" width="9.5703125" style="172" customWidth="1"/>
    <col min="6164" max="6400" width="9.140625" style="172"/>
    <col min="6401" max="6402" width="3.140625" style="172" customWidth="1"/>
    <col min="6403" max="6403" width="4.5703125" style="172" customWidth="1"/>
    <col min="6404" max="6404" width="10.5703125" style="172" bestFit="1" customWidth="1"/>
    <col min="6405" max="6405" width="14.28515625" style="172" customWidth="1"/>
    <col min="6406" max="6406" width="9" style="172" customWidth="1"/>
    <col min="6407" max="6407" width="5" style="172" bestFit="1" customWidth="1"/>
    <col min="6408" max="6408" width="3.42578125" style="172" customWidth="1"/>
    <col min="6409" max="6409" width="7.7109375" style="172" bestFit="1" customWidth="1"/>
    <col min="6410" max="6410" width="4.42578125" style="172" customWidth="1"/>
    <col min="6411" max="6411" width="9.5703125" style="172" customWidth="1"/>
    <col min="6412" max="6412" width="7.85546875" style="172" customWidth="1"/>
    <col min="6413" max="6413" width="17.7109375" style="172" customWidth="1"/>
    <col min="6414" max="6419" width="9.5703125" style="172" customWidth="1"/>
    <col min="6420" max="6656" width="9.140625" style="172"/>
    <col min="6657" max="6658" width="3.140625" style="172" customWidth="1"/>
    <col min="6659" max="6659" width="4.5703125" style="172" customWidth="1"/>
    <col min="6660" max="6660" width="10.5703125" style="172" bestFit="1" customWidth="1"/>
    <col min="6661" max="6661" width="14.28515625" style="172" customWidth="1"/>
    <col min="6662" max="6662" width="9" style="172" customWidth="1"/>
    <col min="6663" max="6663" width="5" style="172" bestFit="1" customWidth="1"/>
    <col min="6664" max="6664" width="3.42578125" style="172" customWidth="1"/>
    <col min="6665" max="6665" width="7.7109375" style="172" bestFit="1" customWidth="1"/>
    <col min="6666" max="6666" width="4.42578125" style="172" customWidth="1"/>
    <col min="6667" max="6667" width="9.5703125" style="172" customWidth="1"/>
    <col min="6668" max="6668" width="7.85546875" style="172" customWidth="1"/>
    <col min="6669" max="6669" width="17.7109375" style="172" customWidth="1"/>
    <col min="6670" max="6675" width="9.5703125" style="172" customWidth="1"/>
    <col min="6676" max="6912" width="9.140625" style="172"/>
    <col min="6913" max="6914" width="3.140625" style="172" customWidth="1"/>
    <col min="6915" max="6915" width="4.5703125" style="172" customWidth="1"/>
    <col min="6916" max="6916" width="10.5703125" style="172" bestFit="1" customWidth="1"/>
    <col min="6917" max="6917" width="14.28515625" style="172" customWidth="1"/>
    <col min="6918" max="6918" width="9" style="172" customWidth="1"/>
    <col min="6919" max="6919" width="5" style="172" bestFit="1" customWidth="1"/>
    <col min="6920" max="6920" width="3.42578125" style="172" customWidth="1"/>
    <col min="6921" max="6921" width="7.7109375" style="172" bestFit="1" customWidth="1"/>
    <col min="6922" max="6922" width="4.42578125" style="172" customWidth="1"/>
    <col min="6923" max="6923" width="9.5703125" style="172" customWidth="1"/>
    <col min="6924" max="6924" width="7.85546875" style="172" customWidth="1"/>
    <col min="6925" max="6925" width="17.7109375" style="172" customWidth="1"/>
    <col min="6926" max="6931" width="9.5703125" style="172" customWidth="1"/>
    <col min="6932" max="7168" width="9.140625" style="172"/>
    <col min="7169" max="7170" width="3.140625" style="172" customWidth="1"/>
    <col min="7171" max="7171" width="4.5703125" style="172" customWidth="1"/>
    <col min="7172" max="7172" width="10.5703125" style="172" bestFit="1" customWidth="1"/>
    <col min="7173" max="7173" width="14.28515625" style="172" customWidth="1"/>
    <col min="7174" max="7174" width="9" style="172" customWidth="1"/>
    <col min="7175" max="7175" width="5" style="172" bestFit="1" customWidth="1"/>
    <col min="7176" max="7176" width="3.42578125" style="172" customWidth="1"/>
    <col min="7177" max="7177" width="7.7109375" style="172" bestFit="1" customWidth="1"/>
    <col min="7178" max="7178" width="4.42578125" style="172" customWidth="1"/>
    <col min="7179" max="7179" width="9.5703125" style="172" customWidth="1"/>
    <col min="7180" max="7180" width="7.85546875" style="172" customWidth="1"/>
    <col min="7181" max="7181" width="17.7109375" style="172" customWidth="1"/>
    <col min="7182" max="7187" width="9.5703125" style="172" customWidth="1"/>
    <col min="7188" max="7424" width="9.140625" style="172"/>
    <col min="7425" max="7426" width="3.140625" style="172" customWidth="1"/>
    <col min="7427" max="7427" width="4.5703125" style="172" customWidth="1"/>
    <col min="7428" max="7428" width="10.5703125" style="172" bestFit="1" customWidth="1"/>
    <col min="7429" max="7429" width="14.28515625" style="172" customWidth="1"/>
    <col min="7430" max="7430" width="9" style="172" customWidth="1"/>
    <col min="7431" max="7431" width="5" style="172" bestFit="1" customWidth="1"/>
    <col min="7432" max="7432" width="3.42578125" style="172" customWidth="1"/>
    <col min="7433" max="7433" width="7.7109375" style="172" bestFit="1" customWidth="1"/>
    <col min="7434" max="7434" width="4.42578125" style="172" customWidth="1"/>
    <col min="7435" max="7435" width="9.5703125" style="172" customWidth="1"/>
    <col min="7436" max="7436" width="7.85546875" style="172" customWidth="1"/>
    <col min="7437" max="7437" width="17.7109375" style="172" customWidth="1"/>
    <col min="7438" max="7443" width="9.5703125" style="172" customWidth="1"/>
    <col min="7444" max="7680" width="9.140625" style="172"/>
    <col min="7681" max="7682" width="3.140625" style="172" customWidth="1"/>
    <col min="7683" max="7683" width="4.5703125" style="172" customWidth="1"/>
    <col min="7684" max="7684" width="10.5703125" style="172" bestFit="1" customWidth="1"/>
    <col min="7685" max="7685" width="14.28515625" style="172" customWidth="1"/>
    <col min="7686" max="7686" width="9" style="172" customWidth="1"/>
    <col min="7687" max="7687" width="5" style="172" bestFit="1" customWidth="1"/>
    <col min="7688" max="7688" width="3.42578125" style="172" customWidth="1"/>
    <col min="7689" max="7689" width="7.7109375" style="172" bestFit="1" customWidth="1"/>
    <col min="7690" max="7690" width="4.42578125" style="172" customWidth="1"/>
    <col min="7691" max="7691" width="9.5703125" style="172" customWidth="1"/>
    <col min="7692" max="7692" width="7.85546875" style="172" customWidth="1"/>
    <col min="7693" max="7693" width="17.7109375" style="172" customWidth="1"/>
    <col min="7694" max="7699" width="9.5703125" style="172" customWidth="1"/>
    <col min="7700" max="7936" width="9.140625" style="172"/>
    <col min="7937" max="7938" width="3.140625" style="172" customWidth="1"/>
    <col min="7939" max="7939" width="4.5703125" style="172" customWidth="1"/>
    <col min="7940" max="7940" width="10.5703125" style="172" bestFit="1" customWidth="1"/>
    <col min="7941" max="7941" width="14.28515625" style="172" customWidth="1"/>
    <col min="7942" max="7942" width="9" style="172" customWidth="1"/>
    <col min="7943" max="7943" width="5" style="172" bestFit="1" customWidth="1"/>
    <col min="7944" max="7944" width="3.42578125" style="172" customWidth="1"/>
    <col min="7945" max="7945" width="7.7109375" style="172" bestFit="1" customWidth="1"/>
    <col min="7946" max="7946" width="4.42578125" style="172" customWidth="1"/>
    <col min="7947" max="7947" width="9.5703125" style="172" customWidth="1"/>
    <col min="7948" max="7948" width="7.85546875" style="172" customWidth="1"/>
    <col min="7949" max="7949" width="17.7109375" style="172" customWidth="1"/>
    <col min="7950" max="7955" width="9.5703125" style="172" customWidth="1"/>
    <col min="7956" max="8192" width="9.140625" style="172"/>
    <col min="8193" max="8194" width="3.140625" style="172" customWidth="1"/>
    <col min="8195" max="8195" width="4.5703125" style="172" customWidth="1"/>
    <col min="8196" max="8196" width="10.5703125" style="172" bestFit="1" customWidth="1"/>
    <col min="8197" max="8197" width="14.28515625" style="172" customWidth="1"/>
    <col min="8198" max="8198" width="9" style="172" customWidth="1"/>
    <col min="8199" max="8199" width="5" style="172" bestFit="1" customWidth="1"/>
    <col min="8200" max="8200" width="3.42578125" style="172" customWidth="1"/>
    <col min="8201" max="8201" width="7.7109375" style="172" bestFit="1" customWidth="1"/>
    <col min="8202" max="8202" width="4.42578125" style="172" customWidth="1"/>
    <col min="8203" max="8203" width="9.5703125" style="172" customWidth="1"/>
    <col min="8204" max="8204" width="7.85546875" style="172" customWidth="1"/>
    <col min="8205" max="8205" width="17.7109375" style="172" customWidth="1"/>
    <col min="8206" max="8211" width="9.5703125" style="172" customWidth="1"/>
    <col min="8212" max="8448" width="9.140625" style="172"/>
    <col min="8449" max="8450" width="3.140625" style="172" customWidth="1"/>
    <col min="8451" max="8451" width="4.5703125" style="172" customWidth="1"/>
    <col min="8452" max="8452" width="10.5703125" style="172" bestFit="1" customWidth="1"/>
    <col min="8453" max="8453" width="14.28515625" style="172" customWidth="1"/>
    <col min="8454" max="8454" width="9" style="172" customWidth="1"/>
    <col min="8455" max="8455" width="5" style="172" bestFit="1" customWidth="1"/>
    <col min="8456" max="8456" width="3.42578125" style="172" customWidth="1"/>
    <col min="8457" max="8457" width="7.7109375" style="172" bestFit="1" customWidth="1"/>
    <col min="8458" max="8458" width="4.42578125" style="172" customWidth="1"/>
    <col min="8459" max="8459" width="9.5703125" style="172" customWidth="1"/>
    <col min="8460" max="8460" width="7.85546875" style="172" customWidth="1"/>
    <col min="8461" max="8461" width="17.7109375" style="172" customWidth="1"/>
    <col min="8462" max="8467" width="9.5703125" style="172" customWidth="1"/>
    <col min="8468" max="8704" width="9.140625" style="172"/>
    <col min="8705" max="8706" width="3.140625" style="172" customWidth="1"/>
    <col min="8707" max="8707" width="4.5703125" style="172" customWidth="1"/>
    <col min="8708" max="8708" width="10.5703125" style="172" bestFit="1" customWidth="1"/>
    <col min="8709" max="8709" width="14.28515625" style="172" customWidth="1"/>
    <col min="8710" max="8710" width="9" style="172" customWidth="1"/>
    <col min="8711" max="8711" width="5" style="172" bestFit="1" customWidth="1"/>
    <col min="8712" max="8712" width="3.42578125" style="172" customWidth="1"/>
    <col min="8713" max="8713" width="7.7109375" style="172" bestFit="1" customWidth="1"/>
    <col min="8714" max="8714" width="4.42578125" style="172" customWidth="1"/>
    <col min="8715" max="8715" width="9.5703125" style="172" customWidth="1"/>
    <col min="8716" max="8716" width="7.85546875" style="172" customWidth="1"/>
    <col min="8717" max="8717" width="17.7109375" style="172" customWidth="1"/>
    <col min="8718" max="8723" width="9.5703125" style="172" customWidth="1"/>
    <col min="8724" max="8960" width="9.140625" style="172"/>
    <col min="8961" max="8962" width="3.140625" style="172" customWidth="1"/>
    <col min="8963" max="8963" width="4.5703125" style="172" customWidth="1"/>
    <col min="8964" max="8964" width="10.5703125" style="172" bestFit="1" customWidth="1"/>
    <col min="8965" max="8965" width="14.28515625" style="172" customWidth="1"/>
    <col min="8966" max="8966" width="9" style="172" customWidth="1"/>
    <col min="8967" max="8967" width="5" style="172" bestFit="1" customWidth="1"/>
    <col min="8968" max="8968" width="3.42578125" style="172" customWidth="1"/>
    <col min="8969" max="8969" width="7.7109375" style="172" bestFit="1" customWidth="1"/>
    <col min="8970" max="8970" width="4.42578125" style="172" customWidth="1"/>
    <col min="8971" max="8971" width="9.5703125" style="172" customWidth="1"/>
    <col min="8972" max="8972" width="7.85546875" style="172" customWidth="1"/>
    <col min="8973" max="8973" width="17.7109375" style="172" customWidth="1"/>
    <col min="8974" max="8979" width="9.5703125" style="172" customWidth="1"/>
    <col min="8980" max="9216" width="9.140625" style="172"/>
    <col min="9217" max="9218" width="3.140625" style="172" customWidth="1"/>
    <col min="9219" max="9219" width="4.5703125" style="172" customWidth="1"/>
    <col min="9220" max="9220" width="10.5703125" style="172" bestFit="1" customWidth="1"/>
    <col min="9221" max="9221" width="14.28515625" style="172" customWidth="1"/>
    <col min="9222" max="9222" width="9" style="172" customWidth="1"/>
    <col min="9223" max="9223" width="5" style="172" bestFit="1" customWidth="1"/>
    <col min="9224" max="9224" width="3.42578125" style="172" customWidth="1"/>
    <col min="9225" max="9225" width="7.7109375" style="172" bestFit="1" customWidth="1"/>
    <col min="9226" max="9226" width="4.42578125" style="172" customWidth="1"/>
    <col min="9227" max="9227" width="9.5703125" style="172" customWidth="1"/>
    <col min="9228" max="9228" width="7.85546875" style="172" customWidth="1"/>
    <col min="9229" max="9229" width="17.7109375" style="172" customWidth="1"/>
    <col min="9230" max="9235" width="9.5703125" style="172" customWidth="1"/>
    <col min="9236" max="9472" width="9.140625" style="172"/>
    <col min="9473" max="9474" width="3.140625" style="172" customWidth="1"/>
    <col min="9475" max="9475" width="4.5703125" style="172" customWidth="1"/>
    <col min="9476" max="9476" width="10.5703125" style="172" bestFit="1" customWidth="1"/>
    <col min="9477" max="9477" width="14.28515625" style="172" customWidth="1"/>
    <col min="9478" max="9478" width="9" style="172" customWidth="1"/>
    <col min="9479" max="9479" width="5" style="172" bestFit="1" customWidth="1"/>
    <col min="9480" max="9480" width="3.42578125" style="172" customWidth="1"/>
    <col min="9481" max="9481" width="7.7109375" style="172" bestFit="1" customWidth="1"/>
    <col min="9482" max="9482" width="4.42578125" style="172" customWidth="1"/>
    <col min="9483" max="9483" width="9.5703125" style="172" customWidth="1"/>
    <col min="9484" max="9484" width="7.85546875" style="172" customWidth="1"/>
    <col min="9485" max="9485" width="17.7109375" style="172" customWidth="1"/>
    <col min="9486" max="9491" width="9.5703125" style="172" customWidth="1"/>
    <col min="9492" max="9728" width="9.140625" style="172"/>
    <col min="9729" max="9730" width="3.140625" style="172" customWidth="1"/>
    <col min="9731" max="9731" width="4.5703125" style="172" customWidth="1"/>
    <col min="9732" max="9732" width="10.5703125" style="172" bestFit="1" customWidth="1"/>
    <col min="9733" max="9733" width="14.28515625" style="172" customWidth="1"/>
    <col min="9734" max="9734" width="9" style="172" customWidth="1"/>
    <col min="9735" max="9735" width="5" style="172" bestFit="1" customWidth="1"/>
    <col min="9736" max="9736" width="3.42578125" style="172" customWidth="1"/>
    <col min="9737" max="9737" width="7.7109375" style="172" bestFit="1" customWidth="1"/>
    <col min="9738" max="9738" width="4.42578125" style="172" customWidth="1"/>
    <col min="9739" max="9739" width="9.5703125" style="172" customWidth="1"/>
    <col min="9740" max="9740" width="7.85546875" style="172" customWidth="1"/>
    <col min="9741" max="9741" width="17.7109375" style="172" customWidth="1"/>
    <col min="9742" max="9747" width="9.5703125" style="172" customWidth="1"/>
    <col min="9748" max="9984" width="9.140625" style="172"/>
    <col min="9985" max="9986" width="3.140625" style="172" customWidth="1"/>
    <col min="9987" max="9987" width="4.5703125" style="172" customWidth="1"/>
    <col min="9988" max="9988" width="10.5703125" style="172" bestFit="1" customWidth="1"/>
    <col min="9989" max="9989" width="14.28515625" style="172" customWidth="1"/>
    <col min="9990" max="9990" width="9" style="172" customWidth="1"/>
    <col min="9991" max="9991" width="5" style="172" bestFit="1" customWidth="1"/>
    <col min="9992" max="9992" width="3.42578125" style="172" customWidth="1"/>
    <col min="9993" max="9993" width="7.7109375" style="172" bestFit="1" customWidth="1"/>
    <col min="9994" max="9994" width="4.42578125" style="172" customWidth="1"/>
    <col min="9995" max="9995" width="9.5703125" style="172" customWidth="1"/>
    <col min="9996" max="9996" width="7.85546875" style="172" customWidth="1"/>
    <col min="9997" max="9997" width="17.7109375" style="172" customWidth="1"/>
    <col min="9998" max="10003" width="9.5703125" style="172" customWidth="1"/>
    <col min="10004" max="10240" width="9.140625" style="172"/>
    <col min="10241" max="10242" width="3.140625" style="172" customWidth="1"/>
    <col min="10243" max="10243" width="4.5703125" style="172" customWidth="1"/>
    <col min="10244" max="10244" width="10.5703125" style="172" bestFit="1" customWidth="1"/>
    <col min="10245" max="10245" width="14.28515625" style="172" customWidth="1"/>
    <col min="10246" max="10246" width="9" style="172" customWidth="1"/>
    <col min="10247" max="10247" width="5" style="172" bestFit="1" customWidth="1"/>
    <col min="10248" max="10248" width="3.42578125" style="172" customWidth="1"/>
    <col min="10249" max="10249" width="7.7109375" style="172" bestFit="1" customWidth="1"/>
    <col min="10250" max="10250" width="4.42578125" style="172" customWidth="1"/>
    <col min="10251" max="10251" width="9.5703125" style="172" customWidth="1"/>
    <col min="10252" max="10252" width="7.85546875" style="172" customWidth="1"/>
    <col min="10253" max="10253" width="17.7109375" style="172" customWidth="1"/>
    <col min="10254" max="10259" width="9.5703125" style="172" customWidth="1"/>
    <col min="10260" max="10496" width="9.140625" style="172"/>
    <col min="10497" max="10498" width="3.140625" style="172" customWidth="1"/>
    <col min="10499" max="10499" width="4.5703125" style="172" customWidth="1"/>
    <col min="10500" max="10500" width="10.5703125" style="172" bestFit="1" customWidth="1"/>
    <col min="10501" max="10501" width="14.28515625" style="172" customWidth="1"/>
    <col min="10502" max="10502" width="9" style="172" customWidth="1"/>
    <col min="10503" max="10503" width="5" style="172" bestFit="1" customWidth="1"/>
    <col min="10504" max="10504" width="3.42578125" style="172" customWidth="1"/>
    <col min="10505" max="10505" width="7.7109375" style="172" bestFit="1" customWidth="1"/>
    <col min="10506" max="10506" width="4.42578125" style="172" customWidth="1"/>
    <col min="10507" max="10507" width="9.5703125" style="172" customWidth="1"/>
    <col min="10508" max="10508" width="7.85546875" style="172" customWidth="1"/>
    <col min="10509" max="10509" width="17.7109375" style="172" customWidth="1"/>
    <col min="10510" max="10515" width="9.5703125" style="172" customWidth="1"/>
    <col min="10516" max="10752" width="9.140625" style="172"/>
    <col min="10753" max="10754" width="3.140625" style="172" customWidth="1"/>
    <col min="10755" max="10755" width="4.5703125" style="172" customWidth="1"/>
    <col min="10756" max="10756" width="10.5703125" style="172" bestFit="1" customWidth="1"/>
    <col min="10757" max="10757" width="14.28515625" style="172" customWidth="1"/>
    <col min="10758" max="10758" width="9" style="172" customWidth="1"/>
    <col min="10759" max="10759" width="5" style="172" bestFit="1" customWidth="1"/>
    <col min="10760" max="10760" width="3.42578125" style="172" customWidth="1"/>
    <col min="10761" max="10761" width="7.7109375" style="172" bestFit="1" customWidth="1"/>
    <col min="10762" max="10762" width="4.42578125" style="172" customWidth="1"/>
    <col min="10763" max="10763" width="9.5703125" style="172" customWidth="1"/>
    <col min="10764" max="10764" width="7.85546875" style="172" customWidth="1"/>
    <col min="10765" max="10765" width="17.7109375" style="172" customWidth="1"/>
    <col min="10766" max="10771" width="9.5703125" style="172" customWidth="1"/>
    <col min="10772" max="11008" width="9.140625" style="172"/>
    <col min="11009" max="11010" width="3.140625" style="172" customWidth="1"/>
    <col min="11011" max="11011" width="4.5703125" style="172" customWidth="1"/>
    <col min="11012" max="11012" width="10.5703125" style="172" bestFit="1" customWidth="1"/>
    <col min="11013" max="11013" width="14.28515625" style="172" customWidth="1"/>
    <col min="11014" max="11014" width="9" style="172" customWidth="1"/>
    <col min="11015" max="11015" width="5" style="172" bestFit="1" customWidth="1"/>
    <col min="11016" max="11016" width="3.42578125" style="172" customWidth="1"/>
    <col min="11017" max="11017" width="7.7109375" style="172" bestFit="1" customWidth="1"/>
    <col min="11018" max="11018" width="4.42578125" style="172" customWidth="1"/>
    <col min="11019" max="11019" width="9.5703125" style="172" customWidth="1"/>
    <col min="11020" max="11020" width="7.85546875" style="172" customWidth="1"/>
    <col min="11021" max="11021" width="17.7109375" style="172" customWidth="1"/>
    <col min="11022" max="11027" width="9.5703125" style="172" customWidth="1"/>
    <col min="11028" max="11264" width="9.140625" style="172"/>
    <col min="11265" max="11266" width="3.140625" style="172" customWidth="1"/>
    <col min="11267" max="11267" width="4.5703125" style="172" customWidth="1"/>
    <col min="11268" max="11268" width="10.5703125" style="172" bestFit="1" customWidth="1"/>
    <col min="11269" max="11269" width="14.28515625" style="172" customWidth="1"/>
    <col min="11270" max="11270" width="9" style="172" customWidth="1"/>
    <col min="11271" max="11271" width="5" style="172" bestFit="1" customWidth="1"/>
    <col min="11272" max="11272" width="3.42578125" style="172" customWidth="1"/>
    <col min="11273" max="11273" width="7.7109375" style="172" bestFit="1" customWidth="1"/>
    <col min="11274" max="11274" width="4.42578125" style="172" customWidth="1"/>
    <col min="11275" max="11275" width="9.5703125" style="172" customWidth="1"/>
    <col min="11276" max="11276" width="7.85546875" style="172" customWidth="1"/>
    <col min="11277" max="11277" width="17.7109375" style="172" customWidth="1"/>
    <col min="11278" max="11283" width="9.5703125" style="172" customWidth="1"/>
    <col min="11284" max="11520" width="9.140625" style="172"/>
    <col min="11521" max="11522" width="3.140625" style="172" customWidth="1"/>
    <col min="11523" max="11523" width="4.5703125" style="172" customWidth="1"/>
    <col min="11524" max="11524" width="10.5703125" style="172" bestFit="1" customWidth="1"/>
    <col min="11525" max="11525" width="14.28515625" style="172" customWidth="1"/>
    <col min="11526" max="11526" width="9" style="172" customWidth="1"/>
    <col min="11527" max="11527" width="5" style="172" bestFit="1" customWidth="1"/>
    <col min="11528" max="11528" width="3.42578125" style="172" customWidth="1"/>
    <col min="11529" max="11529" width="7.7109375" style="172" bestFit="1" customWidth="1"/>
    <col min="11530" max="11530" width="4.42578125" style="172" customWidth="1"/>
    <col min="11531" max="11531" width="9.5703125" style="172" customWidth="1"/>
    <col min="11532" max="11532" width="7.85546875" style="172" customWidth="1"/>
    <col min="11533" max="11533" width="17.7109375" style="172" customWidth="1"/>
    <col min="11534" max="11539" width="9.5703125" style="172" customWidth="1"/>
    <col min="11540" max="11776" width="9.140625" style="172"/>
    <col min="11777" max="11778" width="3.140625" style="172" customWidth="1"/>
    <col min="11779" max="11779" width="4.5703125" style="172" customWidth="1"/>
    <col min="11780" max="11780" width="10.5703125" style="172" bestFit="1" customWidth="1"/>
    <col min="11781" max="11781" width="14.28515625" style="172" customWidth="1"/>
    <col min="11782" max="11782" width="9" style="172" customWidth="1"/>
    <col min="11783" max="11783" width="5" style="172" bestFit="1" customWidth="1"/>
    <col min="11784" max="11784" width="3.42578125" style="172" customWidth="1"/>
    <col min="11785" max="11785" width="7.7109375" style="172" bestFit="1" customWidth="1"/>
    <col min="11786" max="11786" width="4.42578125" style="172" customWidth="1"/>
    <col min="11787" max="11787" width="9.5703125" style="172" customWidth="1"/>
    <col min="11788" max="11788" width="7.85546875" style="172" customWidth="1"/>
    <col min="11789" max="11789" width="17.7109375" style="172" customWidth="1"/>
    <col min="11790" max="11795" width="9.5703125" style="172" customWidth="1"/>
    <col min="11796" max="12032" width="9.140625" style="172"/>
    <col min="12033" max="12034" width="3.140625" style="172" customWidth="1"/>
    <col min="12035" max="12035" width="4.5703125" style="172" customWidth="1"/>
    <col min="12036" max="12036" width="10.5703125" style="172" bestFit="1" customWidth="1"/>
    <col min="12037" max="12037" width="14.28515625" style="172" customWidth="1"/>
    <col min="12038" max="12038" width="9" style="172" customWidth="1"/>
    <col min="12039" max="12039" width="5" style="172" bestFit="1" customWidth="1"/>
    <col min="12040" max="12040" width="3.42578125" style="172" customWidth="1"/>
    <col min="12041" max="12041" width="7.7109375" style="172" bestFit="1" customWidth="1"/>
    <col min="12042" max="12042" width="4.42578125" style="172" customWidth="1"/>
    <col min="12043" max="12043" width="9.5703125" style="172" customWidth="1"/>
    <col min="12044" max="12044" width="7.85546875" style="172" customWidth="1"/>
    <col min="12045" max="12045" width="17.7109375" style="172" customWidth="1"/>
    <col min="12046" max="12051" width="9.5703125" style="172" customWidth="1"/>
    <col min="12052" max="12288" width="9.140625" style="172"/>
    <col min="12289" max="12290" width="3.140625" style="172" customWidth="1"/>
    <col min="12291" max="12291" width="4.5703125" style="172" customWidth="1"/>
    <col min="12292" max="12292" width="10.5703125" style="172" bestFit="1" customWidth="1"/>
    <col min="12293" max="12293" width="14.28515625" style="172" customWidth="1"/>
    <col min="12294" max="12294" width="9" style="172" customWidth="1"/>
    <col min="12295" max="12295" width="5" style="172" bestFit="1" customWidth="1"/>
    <col min="12296" max="12296" width="3.42578125" style="172" customWidth="1"/>
    <col min="12297" max="12297" width="7.7109375" style="172" bestFit="1" customWidth="1"/>
    <col min="12298" max="12298" width="4.42578125" style="172" customWidth="1"/>
    <col min="12299" max="12299" width="9.5703125" style="172" customWidth="1"/>
    <col min="12300" max="12300" width="7.85546875" style="172" customWidth="1"/>
    <col min="12301" max="12301" width="17.7109375" style="172" customWidth="1"/>
    <col min="12302" max="12307" width="9.5703125" style="172" customWidth="1"/>
    <col min="12308" max="12544" width="9.140625" style="172"/>
    <col min="12545" max="12546" width="3.140625" style="172" customWidth="1"/>
    <col min="12547" max="12547" width="4.5703125" style="172" customWidth="1"/>
    <col min="12548" max="12548" width="10.5703125" style="172" bestFit="1" customWidth="1"/>
    <col min="12549" max="12549" width="14.28515625" style="172" customWidth="1"/>
    <col min="12550" max="12550" width="9" style="172" customWidth="1"/>
    <col min="12551" max="12551" width="5" style="172" bestFit="1" customWidth="1"/>
    <col min="12552" max="12552" width="3.42578125" style="172" customWidth="1"/>
    <col min="12553" max="12553" width="7.7109375" style="172" bestFit="1" customWidth="1"/>
    <col min="12554" max="12554" width="4.42578125" style="172" customWidth="1"/>
    <col min="12555" max="12555" width="9.5703125" style="172" customWidth="1"/>
    <col min="12556" max="12556" width="7.85546875" style="172" customWidth="1"/>
    <col min="12557" max="12557" width="17.7109375" style="172" customWidth="1"/>
    <col min="12558" max="12563" width="9.5703125" style="172" customWidth="1"/>
    <col min="12564" max="12800" width="9.140625" style="172"/>
    <col min="12801" max="12802" width="3.140625" style="172" customWidth="1"/>
    <col min="12803" max="12803" width="4.5703125" style="172" customWidth="1"/>
    <col min="12804" max="12804" width="10.5703125" style="172" bestFit="1" customWidth="1"/>
    <col min="12805" max="12805" width="14.28515625" style="172" customWidth="1"/>
    <col min="12806" max="12806" width="9" style="172" customWidth="1"/>
    <col min="12807" max="12807" width="5" style="172" bestFit="1" customWidth="1"/>
    <col min="12808" max="12808" width="3.42578125" style="172" customWidth="1"/>
    <col min="12809" max="12809" width="7.7109375" style="172" bestFit="1" customWidth="1"/>
    <col min="12810" max="12810" width="4.42578125" style="172" customWidth="1"/>
    <col min="12811" max="12811" width="9.5703125" style="172" customWidth="1"/>
    <col min="12812" max="12812" width="7.85546875" style="172" customWidth="1"/>
    <col min="12813" max="12813" width="17.7109375" style="172" customWidth="1"/>
    <col min="12814" max="12819" width="9.5703125" style="172" customWidth="1"/>
    <col min="12820" max="13056" width="9.140625" style="172"/>
    <col min="13057" max="13058" width="3.140625" style="172" customWidth="1"/>
    <col min="13059" max="13059" width="4.5703125" style="172" customWidth="1"/>
    <col min="13060" max="13060" width="10.5703125" style="172" bestFit="1" customWidth="1"/>
    <col min="13061" max="13061" width="14.28515625" style="172" customWidth="1"/>
    <col min="13062" max="13062" width="9" style="172" customWidth="1"/>
    <col min="13063" max="13063" width="5" style="172" bestFit="1" customWidth="1"/>
    <col min="13064" max="13064" width="3.42578125" style="172" customWidth="1"/>
    <col min="13065" max="13065" width="7.7109375" style="172" bestFit="1" customWidth="1"/>
    <col min="13066" max="13066" width="4.42578125" style="172" customWidth="1"/>
    <col min="13067" max="13067" width="9.5703125" style="172" customWidth="1"/>
    <col min="13068" max="13068" width="7.85546875" style="172" customWidth="1"/>
    <col min="13069" max="13069" width="17.7109375" style="172" customWidth="1"/>
    <col min="13070" max="13075" width="9.5703125" style="172" customWidth="1"/>
    <col min="13076" max="13312" width="9.140625" style="172"/>
    <col min="13313" max="13314" width="3.140625" style="172" customWidth="1"/>
    <col min="13315" max="13315" width="4.5703125" style="172" customWidth="1"/>
    <col min="13316" max="13316" width="10.5703125" style="172" bestFit="1" customWidth="1"/>
    <col min="13317" max="13317" width="14.28515625" style="172" customWidth="1"/>
    <col min="13318" max="13318" width="9" style="172" customWidth="1"/>
    <col min="13319" max="13319" width="5" style="172" bestFit="1" customWidth="1"/>
    <col min="13320" max="13320" width="3.42578125" style="172" customWidth="1"/>
    <col min="13321" max="13321" width="7.7109375" style="172" bestFit="1" customWidth="1"/>
    <col min="13322" max="13322" width="4.42578125" style="172" customWidth="1"/>
    <col min="13323" max="13323" width="9.5703125" style="172" customWidth="1"/>
    <col min="13324" max="13324" width="7.85546875" style="172" customWidth="1"/>
    <col min="13325" max="13325" width="17.7109375" style="172" customWidth="1"/>
    <col min="13326" max="13331" width="9.5703125" style="172" customWidth="1"/>
    <col min="13332" max="13568" width="9.140625" style="172"/>
    <col min="13569" max="13570" width="3.140625" style="172" customWidth="1"/>
    <col min="13571" max="13571" width="4.5703125" style="172" customWidth="1"/>
    <col min="13572" max="13572" width="10.5703125" style="172" bestFit="1" customWidth="1"/>
    <col min="13573" max="13573" width="14.28515625" style="172" customWidth="1"/>
    <col min="13574" max="13574" width="9" style="172" customWidth="1"/>
    <col min="13575" max="13575" width="5" style="172" bestFit="1" customWidth="1"/>
    <col min="13576" max="13576" width="3.42578125" style="172" customWidth="1"/>
    <col min="13577" max="13577" width="7.7109375" style="172" bestFit="1" customWidth="1"/>
    <col min="13578" max="13578" width="4.42578125" style="172" customWidth="1"/>
    <col min="13579" max="13579" width="9.5703125" style="172" customWidth="1"/>
    <col min="13580" max="13580" width="7.85546875" style="172" customWidth="1"/>
    <col min="13581" max="13581" width="17.7109375" style="172" customWidth="1"/>
    <col min="13582" max="13587" width="9.5703125" style="172" customWidth="1"/>
    <col min="13588" max="13824" width="9.140625" style="172"/>
    <col min="13825" max="13826" width="3.140625" style="172" customWidth="1"/>
    <col min="13827" max="13827" width="4.5703125" style="172" customWidth="1"/>
    <col min="13828" max="13828" width="10.5703125" style="172" bestFit="1" customWidth="1"/>
    <col min="13829" max="13829" width="14.28515625" style="172" customWidth="1"/>
    <col min="13830" max="13830" width="9" style="172" customWidth="1"/>
    <col min="13831" max="13831" width="5" style="172" bestFit="1" customWidth="1"/>
    <col min="13832" max="13832" width="3.42578125" style="172" customWidth="1"/>
    <col min="13833" max="13833" width="7.7109375" style="172" bestFit="1" customWidth="1"/>
    <col min="13834" max="13834" width="4.42578125" style="172" customWidth="1"/>
    <col min="13835" max="13835" width="9.5703125" style="172" customWidth="1"/>
    <col min="13836" max="13836" width="7.85546875" style="172" customWidth="1"/>
    <col min="13837" max="13837" width="17.7109375" style="172" customWidth="1"/>
    <col min="13838" max="13843" width="9.5703125" style="172" customWidth="1"/>
    <col min="13844" max="14080" width="9.140625" style="172"/>
    <col min="14081" max="14082" width="3.140625" style="172" customWidth="1"/>
    <col min="14083" max="14083" width="4.5703125" style="172" customWidth="1"/>
    <col min="14084" max="14084" width="10.5703125" style="172" bestFit="1" customWidth="1"/>
    <col min="14085" max="14085" width="14.28515625" style="172" customWidth="1"/>
    <col min="14086" max="14086" width="9" style="172" customWidth="1"/>
    <col min="14087" max="14087" width="5" style="172" bestFit="1" customWidth="1"/>
    <col min="14088" max="14088" width="3.42578125" style="172" customWidth="1"/>
    <col min="14089" max="14089" width="7.7109375" style="172" bestFit="1" customWidth="1"/>
    <col min="14090" max="14090" width="4.42578125" style="172" customWidth="1"/>
    <col min="14091" max="14091" width="9.5703125" style="172" customWidth="1"/>
    <col min="14092" max="14092" width="7.85546875" style="172" customWidth="1"/>
    <col min="14093" max="14093" width="17.7109375" style="172" customWidth="1"/>
    <col min="14094" max="14099" width="9.5703125" style="172" customWidth="1"/>
    <col min="14100" max="14336" width="9.140625" style="172"/>
    <col min="14337" max="14338" width="3.140625" style="172" customWidth="1"/>
    <col min="14339" max="14339" width="4.5703125" style="172" customWidth="1"/>
    <col min="14340" max="14340" width="10.5703125" style="172" bestFit="1" customWidth="1"/>
    <col min="14341" max="14341" width="14.28515625" style="172" customWidth="1"/>
    <col min="14342" max="14342" width="9" style="172" customWidth="1"/>
    <col min="14343" max="14343" width="5" style="172" bestFit="1" customWidth="1"/>
    <col min="14344" max="14344" width="3.42578125" style="172" customWidth="1"/>
    <col min="14345" max="14345" width="7.7109375" style="172" bestFit="1" customWidth="1"/>
    <col min="14346" max="14346" width="4.42578125" style="172" customWidth="1"/>
    <col min="14347" max="14347" width="9.5703125" style="172" customWidth="1"/>
    <col min="14348" max="14348" width="7.85546875" style="172" customWidth="1"/>
    <col min="14349" max="14349" width="17.7109375" style="172" customWidth="1"/>
    <col min="14350" max="14355" width="9.5703125" style="172" customWidth="1"/>
    <col min="14356" max="14592" width="9.140625" style="172"/>
    <col min="14593" max="14594" width="3.140625" style="172" customWidth="1"/>
    <col min="14595" max="14595" width="4.5703125" style="172" customWidth="1"/>
    <col min="14596" max="14596" width="10.5703125" style="172" bestFit="1" customWidth="1"/>
    <col min="14597" max="14597" width="14.28515625" style="172" customWidth="1"/>
    <col min="14598" max="14598" width="9" style="172" customWidth="1"/>
    <col min="14599" max="14599" width="5" style="172" bestFit="1" customWidth="1"/>
    <col min="14600" max="14600" width="3.42578125" style="172" customWidth="1"/>
    <col min="14601" max="14601" width="7.7109375" style="172" bestFit="1" customWidth="1"/>
    <col min="14602" max="14602" width="4.42578125" style="172" customWidth="1"/>
    <col min="14603" max="14603" width="9.5703125" style="172" customWidth="1"/>
    <col min="14604" max="14604" width="7.85546875" style="172" customWidth="1"/>
    <col min="14605" max="14605" width="17.7109375" style="172" customWidth="1"/>
    <col min="14606" max="14611" width="9.5703125" style="172" customWidth="1"/>
    <col min="14612" max="14848" width="9.140625" style="172"/>
    <col min="14849" max="14850" width="3.140625" style="172" customWidth="1"/>
    <col min="14851" max="14851" width="4.5703125" style="172" customWidth="1"/>
    <col min="14852" max="14852" width="10.5703125" style="172" bestFit="1" customWidth="1"/>
    <col min="14853" max="14853" width="14.28515625" style="172" customWidth="1"/>
    <col min="14854" max="14854" width="9" style="172" customWidth="1"/>
    <col min="14855" max="14855" width="5" style="172" bestFit="1" customWidth="1"/>
    <col min="14856" max="14856" width="3.42578125" style="172" customWidth="1"/>
    <col min="14857" max="14857" width="7.7109375" style="172" bestFit="1" customWidth="1"/>
    <col min="14858" max="14858" width="4.42578125" style="172" customWidth="1"/>
    <col min="14859" max="14859" width="9.5703125" style="172" customWidth="1"/>
    <col min="14860" max="14860" width="7.85546875" style="172" customWidth="1"/>
    <col min="14861" max="14861" width="17.7109375" style="172" customWidth="1"/>
    <col min="14862" max="14867" width="9.5703125" style="172" customWidth="1"/>
    <col min="14868" max="15104" width="9.140625" style="172"/>
    <col min="15105" max="15106" width="3.140625" style="172" customWidth="1"/>
    <col min="15107" max="15107" width="4.5703125" style="172" customWidth="1"/>
    <col min="15108" max="15108" width="10.5703125" style="172" bestFit="1" customWidth="1"/>
    <col min="15109" max="15109" width="14.28515625" style="172" customWidth="1"/>
    <col min="15110" max="15110" width="9" style="172" customWidth="1"/>
    <col min="15111" max="15111" width="5" style="172" bestFit="1" customWidth="1"/>
    <col min="15112" max="15112" width="3.42578125" style="172" customWidth="1"/>
    <col min="15113" max="15113" width="7.7109375" style="172" bestFit="1" customWidth="1"/>
    <col min="15114" max="15114" width="4.42578125" style="172" customWidth="1"/>
    <col min="15115" max="15115" width="9.5703125" style="172" customWidth="1"/>
    <col min="15116" max="15116" width="7.85546875" style="172" customWidth="1"/>
    <col min="15117" max="15117" width="17.7109375" style="172" customWidth="1"/>
    <col min="15118" max="15123" width="9.5703125" style="172" customWidth="1"/>
    <col min="15124" max="15360" width="9.140625" style="172"/>
    <col min="15361" max="15362" width="3.140625" style="172" customWidth="1"/>
    <col min="15363" max="15363" width="4.5703125" style="172" customWidth="1"/>
    <col min="15364" max="15364" width="10.5703125" style="172" bestFit="1" customWidth="1"/>
    <col min="15365" max="15365" width="14.28515625" style="172" customWidth="1"/>
    <col min="15366" max="15366" width="9" style="172" customWidth="1"/>
    <col min="15367" max="15367" width="5" style="172" bestFit="1" customWidth="1"/>
    <col min="15368" max="15368" width="3.42578125" style="172" customWidth="1"/>
    <col min="15369" max="15369" width="7.7109375" style="172" bestFit="1" customWidth="1"/>
    <col min="15370" max="15370" width="4.42578125" style="172" customWidth="1"/>
    <col min="15371" max="15371" width="9.5703125" style="172" customWidth="1"/>
    <col min="15372" max="15372" width="7.85546875" style="172" customWidth="1"/>
    <col min="15373" max="15373" width="17.7109375" style="172" customWidth="1"/>
    <col min="15374" max="15379" width="9.5703125" style="172" customWidth="1"/>
    <col min="15380" max="15616" width="9.140625" style="172"/>
    <col min="15617" max="15618" width="3.140625" style="172" customWidth="1"/>
    <col min="15619" max="15619" width="4.5703125" style="172" customWidth="1"/>
    <col min="15620" max="15620" width="10.5703125" style="172" bestFit="1" customWidth="1"/>
    <col min="15621" max="15621" width="14.28515625" style="172" customWidth="1"/>
    <col min="15622" max="15622" width="9" style="172" customWidth="1"/>
    <col min="15623" max="15623" width="5" style="172" bestFit="1" customWidth="1"/>
    <col min="15624" max="15624" width="3.42578125" style="172" customWidth="1"/>
    <col min="15625" max="15625" width="7.7109375" style="172" bestFit="1" customWidth="1"/>
    <col min="15626" max="15626" width="4.42578125" style="172" customWidth="1"/>
    <col min="15627" max="15627" width="9.5703125" style="172" customWidth="1"/>
    <col min="15628" max="15628" width="7.85546875" style="172" customWidth="1"/>
    <col min="15629" max="15629" width="17.7109375" style="172" customWidth="1"/>
    <col min="15630" max="15635" width="9.5703125" style="172" customWidth="1"/>
    <col min="15636" max="15872" width="9.140625" style="172"/>
    <col min="15873" max="15874" width="3.140625" style="172" customWidth="1"/>
    <col min="15875" max="15875" width="4.5703125" style="172" customWidth="1"/>
    <col min="15876" max="15876" width="10.5703125" style="172" bestFit="1" customWidth="1"/>
    <col min="15877" max="15877" width="14.28515625" style="172" customWidth="1"/>
    <col min="15878" max="15878" width="9" style="172" customWidth="1"/>
    <col min="15879" max="15879" width="5" style="172" bestFit="1" customWidth="1"/>
    <col min="15880" max="15880" width="3.42578125" style="172" customWidth="1"/>
    <col min="15881" max="15881" width="7.7109375" style="172" bestFit="1" customWidth="1"/>
    <col min="15882" max="15882" width="4.42578125" style="172" customWidth="1"/>
    <col min="15883" max="15883" width="9.5703125" style="172" customWidth="1"/>
    <col min="15884" max="15884" width="7.85546875" style="172" customWidth="1"/>
    <col min="15885" max="15885" width="17.7109375" style="172" customWidth="1"/>
    <col min="15886" max="15891" width="9.5703125" style="172" customWidth="1"/>
    <col min="15892" max="16128" width="9.140625" style="172"/>
    <col min="16129" max="16130" width="3.140625" style="172" customWidth="1"/>
    <col min="16131" max="16131" width="4.5703125" style="172" customWidth="1"/>
    <col min="16132" max="16132" width="10.5703125" style="172" bestFit="1" customWidth="1"/>
    <col min="16133" max="16133" width="14.28515625" style="172" customWidth="1"/>
    <col min="16134" max="16134" width="9" style="172" customWidth="1"/>
    <col min="16135" max="16135" width="5" style="172" bestFit="1" customWidth="1"/>
    <col min="16136" max="16136" width="3.42578125" style="172" customWidth="1"/>
    <col min="16137" max="16137" width="7.7109375" style="172" bestFit="1" customWidth="1"/>
    <col min="16138" max="16138" width="4.42578125" style="172" customWidth="1"/>
    <col min="16139" max="16139" width="9.5703125" style="172" customWidth="1"/>
    <col min="16140" max="16140" width="7.85546875" style="172" customWidth="1"/>
    <col min="16141" max="16141" width="17.7109375" style="172" customWidth="1"/>
    <col min="16142" max="16147" width="9.5703125" style="172" customWidth="1"/>
    <col min="16148" max="16384" width="9.140625" style="172"/>
  </cols>
  <sheetData>
    <row r="1" spans="1:23" s="108" customFormat="1" ht="20.25" customHeight="1" x14ac:dyDescent="0.2">
      <c r="A1" s="186" t="s">
        <v>152</v>
      </c>
      <c r="E1" s="109"/>
      <c r="F1" s="109"/>
      <c r="G1" s="109"/>
      <c r="H1" s="109"/>
      <c r="I1" s="109"/>
      <c r="J1" s="109"/>
      <c r="K1" s="109"/>
      <c r="L1" s="109"/>
      <c r="M1" s="110"/>
      <c r="N1" s="109"/>
      <c r="O1" s="109"/>
      <c r="W1" s="111"/>
    </row>
    <row r="2" spans="1:23" s="108" customFormat="1" ht="20.25" customHeight="1" x14ac:dyDescent="0.2">
      <c r="A2" s="186" t="s">
        <v>1</v>
      </c>
      <c r="E2" s="109"/>
      <c r="F2" s="109"/>
      <c r="G2" s="109"/>
      <c r="H2" s="109"/>
      <c r="I2" s="109"/>
      <c r="J2" s="109"/>
      <c r="K2" s="109"/>
      <c r="L2" s="109"/>
      <c r="M2" s="113"/>
      <c r="N2" s="109"/>
      <c r="O2" s="109"/>
      <c r="W2" s="111"/>
    </row>
    <row r="3" spans="1:23" s="108" customFormat="1" ht="12.75" customHeight="1" x14ac:dyDescent="0.2">
      <c r="D3" s="187" t="s">
        <v>192</v>
      </c>
      <c r="E3" s="188"/>
      <c r="F3" s="188"/>
      <c r="G3" s="188"/>
      <c r="H3" s="188"/>
      <c r="I3" s="188"/>
      <c r="J3" s="188"/>
      <c r="K3" s="188"/>
      <c r="L3" s="188"/>
      <c r="M3" s="117"/>
      <c r="N3" s="188"/>
      <c r="O3" s="188"/>
      <c r="W3" s="111"/>
    </row>
    <row r="4" spans="1:23" ht="12.75" customHeight="1" x14ac:dyDescent="0.2">
      <c r="C4" s="140"/>
      <c r="D4" s="173"/>
      <c r="E4" s="173"/>
      <c r="F4" s="173"/>
      <c r="G4" s="173"/>
      <c r="H4" s="173"/>
      <c r="I4" s="173"/>
      <c r="J4" s="173"/>
      <c r="K4" s="173"/>
      <c r="L4" s="221"/>
      <c r="M4" s="117"/>
    </row>
    <row r="5" spans="1:23" ht="20.100000000000001" customHeight="1" x14ac:dyDescent="0.2">
      <c r="A5" s="174"/>
      <c r="B5" s="174"/>
      <c r="C5" s="174"/>
      <c r="D5" s="175" t="s">
        <v>134</v>
      </c>
      <c r="E5" s="174"/>
      <c r="F5" s="174"/>
      <c r="G5" s="174"/>
      <c r="H5" s="174"/>
      <c r="I5" s="174"/>
      <c r="J5" s="174"/>
      <c r="K5" s="174"/>
      <c r="L5" s="190"/>
      <c r="M5" s="120"/>
      <c r="N5" s="174"/>
      <c r="O5" s="174"/>
      <c r="P5" s="174"/>
      <c r="Q5" s="174"/>
      <c r="R5" s="174"/>
      <c r="S5" s="174"/>
    </row>
    <row r="6" spans="1:23" ht="2.1" customHeight="1" x14ac:dyDescent="0.2">
      <c r="A6" s="174"/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90"/>
      <c r="M6" s="120"/>
      <c r="N6" s="174"/>
      <c r="O6" s="174"/>
      <c r="P6" s="174"/>
      <c r="Q6" s="174"/>
      <c r="R6" s="174"/>
      <c r="S6" s="174"/>
    </row>
    <row r="7" spans="1:23" ht="20.100000000000001" customHeight="1" x14ac:dyDescent="0.2">
      <c r="A7" s="176"/>
      <c r="B7" s="176"/>
      <c r="C7" s="174"/>
      <c r="D7" s="174"/>
      <c r="E7" s="174"/>
      <c r="F7" s="174"/>
      <c r="G7" s="174"/>
      <c r="H7" s="174"/>
      <c r="I7" s="174"/>
      <c r="J7" s="174"/>
      <c r="K7" s="177"/>
      <c r="L7" s="192"/>
      <c r="N7" s="174"/>
      <c r="O7" s="174"/>
      <c r="P7" s="174"/>
      <c r="Q7" s="174"/>
      <c r="R7" s="174"/>
      <c r="S7" s="174"/>
    </row>
    <row r="8" spans="1:23" ht="20.100000000000001" customHeight="1" x14ac:dyDescent="0.2">
      <c r="A8" s="347" t="s">
        <v>5</v>
      </c>
      <c r="B8" s="360"/>
      <c r="C8" s="349" t="s">
        <v>6</v>
      </c>
      <c r="D8" s="351" t="s">
        <v>7</v>
      </c>
      <c r="E8" s="353" t="s">
        <v>8</v>
      </c>
      <c r="F8" s="355" t="s">
        <v>9</v>
      </c>
      <c r="G8" s="342" t="s">
        <v>10</v>
      </c>
      <c r="H8" s="342" t="s">
        <v>11</v>
      </c>
      <c r="I8" s="342" t="s">
        <v>12</v>
      </c>
      <c r="J8" s="342" t="s">
        <v>13</v>
      </c>
      <c r="K8" s="346" t="s">
        <v>79</v>
      </c>
      <c r="L8" s="357" t="s">
        <v>17</v>
      </c>
      <c r="M8" s="287" t="s">
        <v>19</v>
      </c>
      <c r="N8" s="174"/>
      <c r="O8" s="174"/>
      <c r="P8" s="174"/>
      <c r="Q8" s="174"/>
      <c r="R8" s="174"/>
      <c r="S8" s="174"/>
    </row>
    <row r="9" spans="1:23" ht="15" customHeight="1" x14ac:dyDescent="0.2">
      <c r="A9" s="178" t="s">
        <v>20</v>
      </c>
      <c r="B9" s="189" t="s">
        <v>21</v>
      </c>
      <c r="C9" s="350"/>
      <c r="D9" s="352"/>
      <c r="E9" s="354"/>
      <c r="F9" s="356"/>
      <c r="G9" s="343"/>
      <c r="H9" s="343"/>
      <c r="I9" s="343"/>
      <c r="J9" s="343"/>
      <c r="K9" s="346"/>
      <c r="L9" s="357"/>
      <c r="M9" s="288"/>
      <c r="N9" s="174"/>
      <c r="O9" s="174"/>
      <c r="P9" s="174"/>
      <c r="Q9" s="174"/>
      <c r="R9" s="174"/>
      <c r="S9" s="174"/>
    </row>
    <row r="10" spans="1:23" s="181" customFormat="1" ht="20.100000000000001" customHeight="1" x14ac:dyDescent="0.2">
      <c r="A10" s="179">
        <v>1</v>
      </c>
      <c r="B10" s="283">
        <v>1</v>
      </c>
      <c r="C10" s="129">
        <v>39</v>
      </c>
      <c r="D10" s="130" t="s">
        <v>88</v>
      </c>
      <c r="E10" s="131" t="s">
        <v>87</v>
      </c>
      <c r="F10" s="132">
        <v>36697</v>
      </c>
      <c r="G10" s="21">
        <f>IF(COUNT(F10)=0,"---",42883-F10)</f>
        <v>6186</v>
      </c>
      <c r="H10" s="133" t="s">
        <v>40</v>
      </c>
      <c r="I10" s="134" t="s">
        <v>26</v>
      </c>
      <c r="J10" s="135">
        <v>1</v>
      </c>
      <c r="K10" s="282">
        <v>2.5903935185185188E-3</v>
      </c>
      <c r="L10" s="227">
        <f>K10*J10</f>
        <v>2.5903935185185188E-3</v>
      </c>
      <c r="M10" s="137" t="s">
        <v>187</v>
      </c>
      <c r="N10" s="190"/>
      <c r="O10" s="190"/>
      <c r="P10" s="190"/>
      <c r="Q10" s="190"/>
      <c r="R10" s="190"/>
      <c r="S10" s="190"/>
    </row>
    <row r="11" spans="1:23" s="181" customFormat="1" ht="20.100000000000001" customHeight="1" x14ac:dyDescent="0.2">
      <c r="A11" s="179">
        <v>2</v>
      </c>
      <c r="B11" s="189"/>
      <c r="C11" s="129">
        <v>45</v>
      </c>
      <c r="D11" s="130" t="s">
        <v>76</v>
      </c>
      <c r="E11" s="131" t="s">
        <v>75</v>
      </c>
      <c r="F11" s="132">
        <v>26668</v>
      </c>
      <c r="G11" s="21">
        <f>IF(COUNT(F11)=0,"---",42883-F11)</f>
        <v>16215</v>
      </c>
      <c r="H11" s="133" t="s">
        <v>40</v>
      </c>
      <c r="I11" s="134" t="s">
        <v>26</v>
      </c>
      <c r="J11" s="135">
        <v>1</v>
      </c>
      <c r="K11" s="282">
        <v>2.7357638888888887E-3</v>
      </c>
      <c r="L11" s="227">
        <f>K11*J11</f>
        <v>2.7357638888888887E-3</v>
      </c>
      <c r="M11" s="137" t="s">
        <v>187</v>
      </c>
      <c r="N11" s="190"/>
      <c r="O11" s="190"/>
      <c r="P11" s="190"/>
      <c r="Q11" s="190"/>
      <c r="R11" s="190"/>
      <c r="S11" s="190"/>
    </row>
    <row r="12" spans="1:23" s="181" customFormat="1" ht="20.100000000000001" customHeight="1" x14ac:dyDescent="0.2">
      <c r="A12" s="179">
        <v>3</v>
      </c>
      <c r="B12" s="189"/>
      <c r="C12" s="129">
        <v>14</v>
      </c>
      <c r="D12" s="130" t="s">
        <v>44</v>
      </c>
      <c r="E12" s="131" t="s">
        <v>45</v>
      </c>
      <c r="F12" s="132">
        <v>22537</v>
      </c>
      <c r="G12" s="21">
        <f>IF(COUNT(F12)=0,"---",42883-F12)</f>
        <v>20346</v>
      </c>
      <c r="H12" s="133" t="s">
        <v>40</v>
      </c>
      <c r="I12" s="134" t="s">
        <v>35</v>
      </c>
      <c r="J12" s="135">
        <v>1</v>
      </c>
      <c r="K12" s="282">
        <v>3.665509259259259E-3</v>
      </c>
      <c r="L12" s="227">
        <f>K12*J12</f>
        <v>3.665509259259259E-3</v>
      </c>
      <c r="M12" s="137" t="s">
        <v>36</v>
      </c>
      <c r="N12" s="190"/>
      <c r="O12" s="190"/>
      <c r="P12" s="190"/>
      <c r="Q12" s="190"/>
      <c r="R12" s="190"/>
      <c r="S12" s="190"/>
    </row>
    <row r="13" spans="1:23" s="181" customFormat="1" ht="20.100000000000001" customHeight="1" x14ac:dyDescent="0.2">
      <c r="A13" s="179"/>
      <c r="B13" s="189"/>
      <c r="C13" s="129">
        <v>48</v>
      </c>
      <c r="D13" s="130" t="s">
        <v>23</v>
      </c>
      <c r="E13" s="131" t="s">
        <v>24</v>
      </c>
      <c r="F13" s="132">
        <v>22772</v>
      </c>
      <c r="G13" s="21">
        <f>IF(COUNT(F13)=0,"---",42883-F13)</f>
        <v>20111</v>
      </c>
      <c r="H13" s="133" t="s">
        <v>25</v>
      </c>
      <c r="I13" s="134" t="s">
        <v>26</v>
      </c>
      <c r="J13" s="135">
        <v>0.95</v>
      </c>
      <c r="K13" s="282" t="s">
        <v>199</v>
      </c>
      <c r="L13" s="227"/>
      <c r="M13" s="137" t="s">
        <v>187</v>
      </c>
      <c r="N13" s="190"/>
      <c r="O13" s="190"/>
      <c r="P13" s="190"/>
      <c r="Q13" s="190"/>
      <c r="R13" s="190"/>
      <c r="S13" s="190"/>
    </row>
    <row r="14" spans="1:23" s="181" customFormat="1" ht="20.100000000000001" customHeight="1" x14ac:dyDescent="0.2">
      <c r="A14" s="191"/>
      <c r="B14" s="192"/>
      <c r="C14" s="193"/>
      <c r="D14" s="194"/>
      <c r="E14" s="195"/>
      <c r="F14" s="196"/>
      <c r="G14" s="197"/>
      <c r="H14" s="198"/>
      <c r="I14" s="199"/>
      <c r="J14" s="200"/>
      <c r="K14" s="201"/>
      <c r="M14" s="202"/>
      <c r="N14" s="190"/>
      <c r="O14" s="190"/>
      <c r="P14" s="190"/>
      <c r="Q14" s="190"/>
      <c r="R14" s="190"/>
      <c r="S14" s="190"/>
    </row>
    <row r="15" spans="1:23" ht="13.5" customHeight="1" x14ac:dyDescent="0.2">
      <c r="D15" s="175"/>
    </row>
    <row r="16" spans="1:23" ht="20.100000000000001" customHeight="1" x14ac:dyDescent="0.2">
      <c r="A16" s="174"/>
      <c r="B16" s="174"/>
      <c r="C16" s="174"/>
      <c r="D16" s="175" t="s">
        <v>135</v>
      </c>
      <c r="E16" s="174"/>
      <c r="F16" s="174"/>
      <c r="G16" s="174"/>
      <c r="H16" s="174"/>
      <c r="I16" s="174"/>
      <c r="J16" s="174"/>
      <c r="K16" s="174"/>
      <c r="L16" s="190"/>
      <c r="N16" s="174"/>
      <c r="O16" s="174"/>
      <c r="P16" s="174"/>
      <c r="Q16" s="174"/>
      <c r="R16" s="174"/>
      <c r="S16" s="174"/>
    </row>
    <row r="17" spans="1:19" ht="2.1" customHeight="1" x14ac:dyDescent="0.2">
      <c r="A17" s="174"/>
      <c r="B17" s="174"/>
      <c r="C17" s="174"/>
      <c r="D17" s="174"/>
      <c r="E17" s="174"/>
      <c r="F17" s="174"/>
      <c r="G17" s="174"/>
      <c r="H17" s="174"/>
      <c r="I17" s="174"/>
      <c r="J17" s="174"/>
      <c r="K17" s="174"/>
      <c r="L17" s="190"/>
      <c r="N17" s="174"/>
      <c r="O17" s="174"/>
      <c r="P17" s="174"/>
      <c r="Q17" s="174"/>
      <c r="R17" s="174"/>
      <c r="S17" s="174"/>
    </row>
    <row r="18" spans="1:19" ht="20.100000000000001" customHeight="1" x14ac:dyDescent="0.2">
      <c r="A18" s="176"/>
      <c r="B18" s="176"/>
      <c r="C18" s="174"/>
      <c r="D18" s="174"/>
      <c r="E18" s="174"/>
      <c r="F18" s="174"/>
      <c r="G18" s="174"/>
      <c r="H18" s="174"/>
      <c r="I18" s="174"/>
      <c r="J18" s="174"/>
      <c r="K18" s="177"/>
      <c r="L18" s="192"/>
      <c r="N18" s="174"/>
      <c r="O18" s="174"/>
      <c r="P18" s="174"/>
      <c r="Q18" s="174"/>
      <c r="R18" s="174"/>
      <c r="S18" s="174"/>
    </row>
    <row r="19" spans="1:19" ht="20.100000000000001" customHeight="1" x14ac:dyDescent="0.2">
      <c r="A19" s="347" t="s">
        <v>5</v>
      </c>
      <c r="B19" s="360"/>
      <c r="C19" s="349" t="s">
        <v>6</v>
      </c>
      <c r="D19" s="351" t="s">
        <v>7</v>
      </c>
      <c r="E19" s="353" t="s">
        <v>8</v>
      </c>
      <c r="F19" s="355" t="s">
        <v>9</v>
      </c>
      <c r="G19" s="342" t="s">
        <v>10</v>
      </c>
      <c r="H19" s="342" t="s">
        <v>11</v>
      </c>
      <c r="I19" s="342" t="s">
        <v>12</v>
      </c>
      <c r="J19" s="342" t="s">
        <v>13</v>
      </c>
      <c r="K19" s="346" t="s">
        <v>79</v>
      </c>
      <c r="L19" s="357" t="s">
        <v>17</v>
      </c>
      <c r="M19" s="287" t="s">
        <v>19</v>
      </c>
      <c r="N19" s="174"/>
      <c r="O19" s="174"/>
      <c r="P19" s="174"/>
      <c r="Q19" s="174"/>
      <c r="R19" s="174"/>
      <c r="S19" s="174"/>
    </row>
    <row r="20" spans="1:19" ht="15" customHeight="1" x14ac:dyDescent="0.2">
      <c r="A20" s="178" t="s">
        <v>20</v>
      </c>
      <c r="B20" s="275"/>
      <c r="C20" s="350"/>
      <c r="D20" s="352"/>
      <c r="E20" s="354"/>
      <c r="F20" s="356"/>
      <c r="G20" s="343"/>
      <c r="H20" s="343"/>
      <c r="I20" s="343"/>
      <c r="J20" s="343"/>
      <c r="K20" s="346"/>
      <c r="L20" s="357"/>
      <c r="M20" s="288"/>
      <c r="N20" s="174"/>
      <c r="O20" s="174"/>
      <c r="P20" s="174"/>
      <c r="Q20" s="174"/>
      <c r="R20" s="174"/>
      <c r="S20" s="174"/>
    </row>
    <row r="21" spans="1:19" ht="20.100000000000001" customHeight="1" x14ac:dyDescent="0.2">
      <c r="A21" s="179">
        <v>1</v>
      </c>
      <c r="B21" s="189"/>
      <c r="C21" s="129">
        <v>10</v>
      </c>
      <c r="D21" s="130" t="s">
        <v>66</v>
      </c>
      <c r="E21" s="131" t="s">
        <v>91</v>
      </c>
      <c r="F21" s="132">
        <v>36058</v>
      </c>
      <c r="G21" s="21">
        <f t="shared" ref="G21:G26" si="0">IF(COUNT(F21)=0,"---",42883-F21)</f>
        <v>6825</v>
      </c>
      <c r="H21" s="133" t="s">
        <v>30</v>
      </c>
      <c r="I21" s="134" t="s">
        <v>31</v>
      </c>
      <c r="J21" s="135">
        <v>1</v>
      </c>
      <c r="K21" s="284">
        <v>1.6451388888888887E-3</v>
      </c>
      <c r="L21" s="227">
        <f>K21*J21</f>
        <v>1.6451388888888887E-3</v>
      </c>
      <c r="M21" s="137" t="s">
        <v>52</v>
      </c>
      <c r="N21" s="190"/>
      <c r="O21" s="190"/>
      <c r="P21" s="190"/>
      <c r="Q21" s="190"/>
      <c r="R21" s="190"/>
      <c r="S21" s="190"/>
    </row>
    <row r="22" spans="1:19" ht="20.100000000000001" customHeight="1" x14ac:dyDescent="0.2">
      <c r="A22" s="179">
        <v>2</v>
      </c>
      <c r="B22" s="189"/>
      <c r="C22" s="129">
        <v>9</v>
      </c>
      <c r="D22" s="130" t="s">
        <v>92</v>
      </c>
      <c r="E22" s="131" t="s">
        <v>91</v>
      </c>
      <c r="F22" s="132">
        <v>36058</v>
      </c>
      <c r="G22" s="21">
        <f t="shared" si="0"/>
        <v>6825</v>
      </c>
      <c r="H22" s="133" t="s">
        <v>25</v>
      </c>
      <c r="I22" s="134" t="s">
        <v>31</v>
      </c>
      <c r="J22" s="135">
        <v>0.95</v>
      </c>
      <c r="K22" s="284">
        <v>1.740625E-3</v>
      </c>
      <c r="L22" s="227">
        <f>K22*J22</f>
        <v>1.6535937499999999E-3</v>
      </c>
      <c r="M22" s="137" t="s">
        <v>52</v>
      </c>
      <c r="N22" s="190"/>
      <c r="O22" s="190"/>
      <c r="P22" s="190"/>
      <c r="Q22" s="190"/>
      <c r="R22" s="190"/>
      <c r="S22" s="190"/>
    </row>
    <row r="23" spans="1:19" ht="20.100000000000001" customHeight="1" x14ac:dyDescent="0.2">
      <c r="A23" s="179">
        <v>3</v>
      </c>
      <c r="B23" s="189"/>
      <c r="C23" s="129">
        <v>28</v>
      </c>
      <c r="D23" s="130" t="s">
        <v>82</v>
      </c>
      <c r="E23" s="131" t="s">
        <v>83</v>
      </c>
      <c r="F23" s="132">
        <v>35195</v>
      </c>
      <c r="G23" s="21">
        <f t="shared" si="0"/>
        <v>7688</v>
      </c>
      <c r="H23" s="133" t="s">
        <v>40</v>
      </c>
      <c r="I23" s="134" t="s">
        <v>42</v>
      </c>
      <c r="J23" s="135">
        <v>1</v>
      </c>
      <c r="K23" s="284">
        <v>1.7635416666666665E-3</v>
      </c>
      <c r="L23" s="227">
        <f>K23*J23</f>
        <v>1.7635416666666665E-3</v>
      </c>
      <c r="M23" s="137" t="s">
        <v>43</v>
      </c>
      <c r="N23" s="190"/>
      <c r="O23" s="190"/>
      <c r="P23" s="190"/>
      <c r="Q23" s="190"/>
      <c r="R23" s="190"/>
      <c r="S23" s="190"/>
    </row>
    <row r="24" spans="1:19" ht="20.100000000000001" customHeight="1" x14ac:dyDescent="0.2">
      <c r="A24" s="179">
        <v>4</v>
      </c>
      <c r="B24" s="189"/>
      <c r="C24" s="129">
        <v>44</v>
      </c>
      <c r="D24" s="130" t="s">
        <v>85</v>
      </c>
      <c r="E24" s="131" t="s">
        <v>86</v>
      </c>
      <c r="F24" s="132">
        <v>24406</v>
      </c>
      <c r="G24" s="21">
        <f t="shared" si="0"/>
        <v>18477</v>
      </c>
      <c r="H24" s="133" t="s">
        <v>40</v>
      </c>
      <c r="I24" s="134" t="s">
        <v>26</v>
      </c>
      <c r="J24" s="135">
        <v>1</v>
      </c>
      <c r="K24" s="284">
        <v>2.0339120370370372E-3</v>
      </c>
      <c r="L24" s="227">
        <f>K24*J24</f>
        <v>2.0339120370370372E-3</v>
      </c>
      <c r="M24" s="137" t="s">
        <v>187</v>
      </c>
      <c r="N24" s="190"/>
      <c r="O24" s="190"/>
      <c r="P24" s="190"/>
      <c r="Q24" s="190"/>
      <c r="R24" s="190"/>
      <c r="S24" s="190"/>
    </row>
    <row r="25" spans="1:19" ht="20.100000000000001" customHeight="1" x14ac:dyDescent="0.2">
      <c r="A25" s="179">
        <v>5</v>
      </c>
      <c r="B25" s="189"/>
      <c r="C25" s="129">
        <v>7</v>
      </c>
      <c r="D25" s="130" t="s">
        <v>72</v>
      </c>
      <c r="E25" s="131" t="s">
        <v>73</v>
      </c>
      <c r="F25" s="132">
        <v>28768</v>
      </c>
      <c r="G25" s="21">
        <f t="shared" si="0"/>
        <v>14115</v>
      </c>
      <c r="H25" s="133" t="s">
        <v>46</v>
      </c>
      <c r="I25" s="134" t="s">
        <v>31</v>
      </c>
      <c r="J25" s="135">
        <v>1</v>
      </c>
      <c r="K25" s="284">
        <v>2.3226851851851854E-3</v>
      </c>
      <c r="L25" s="227">
        <f>K25*J25</f>
        <v>2.3226851851851854E-3</v>
      </c>
      <c r="M25" s="137" t="s">
        <v>36</v>
      </c>
      <c r="N25" s="190"/>
      <c r="O25" s="190"/>
      <c r="P25" s="190"/>
      <c r="Q25" s="190"/>
      <c r="R25" s="190"/>
      <c r="S25" s="190"/>
    </row>
    <row r="26" spans="1:19" ht="20.100000000000001" customHeight="1" x14ac:dyDescent="0.2">
      <c r="A26" s="179"/>
      <c r="B26" s="189"/>
      <c r="C26" s="129">
        <v>26</v>
      </c>
      <c r="D26" s="130" t="s">
        <v>163</v>
      </c>
      <c r="E26" s="131" t="s">
        <v>84</v>
      </c>
      <c r="F26" s="132">
        <v>36772</v>
      </c>
      <c r="G26" s="21">
        <f t="shared" si="0"/>
        <v>6111</v>
      </c>
      <c r="H26" s="133" t="s">
        <v>40</v>
      </c>
      <c r="I26" s="134" t="s">
        <v>42</v>
      </c>
      <c r="J26" s="135">
        <v>1</v>
      </c>
      <c r="K26" s="284" t="s">
        <v>199</v>
      </c>
      <c r="L26" s="227"/>
      <c r="M26" s="137" t="s">
        <v>43</v>
      </c>
      <c r="N26" s="190"/>
      <c r="O26" s="190"/>
      <c r="P26" s="190"/>
      <c r="Q26" s="190"/>
      <c r="R26" s="190"/>
      <c r="S26" s="190"/>
    </row>
  </sheetData>
  <sortState ref="A21:M26">
    <sortCondition ref="L21:L26"/>
  </sortState>
  <mergeCells count="24">
    <mergeCell ref="M8:M9"/>
    <mergeCell ref="A8:B8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19:M20"/>
    <mergeCell ref="A19:B19"/>
    <mergeCell ref="C19:C20"/>
    <mergeCell ref="D19:D20"/>
    <mergeCell ref="E19:E20"/>
    <mergeCell ref="F19:F20"/>
    <mergeCell ref="G19:G20"/>
    <mergeCell ref="H19:H20"/>
    <mergeCell ref="I19:I20"/>
    <mergeCell ref="J19:J20"/>
    <mergeCell ref="K19:K20"/>
    <mergeCell ref="L19:L20"/>
  </mergeCells>
  <printOptions horizontalCentered="1"/>
  <pageMargins left="0.39370078740157483" right="0.39370078740157483" top="0.39370078740157483" bottom="0.39370078740157483" header="0.4" footer="0.51181102362204722"/>
  <pageSetup paperSize="9" orientation="landscape" verticalDpi="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8"/>
  <sheetViews>
    <sheetView showZeros="0" zoomScale="120" zoomScaleNormal="120" workbookViewId="0">
      <selection activeCell="M21" sqref="M21"/>
    </sheetView>
  </sheetViews>
  <sheetFormatPr defaultColWidth="9.140625" defaultRowHeight="12.75" x14ac:dyDescent="0.2"/>
  <cols>
    <col min="1" max="2" width="3.140625" style="33" customWidth="1"/>
    <col min="3" max="3" width="4.5703125" style="33" customWidth="1"/>
    <col min="4" max="4" width="10.5703125" style="33" bestFit="1" customWidth="1"/>
    <col min="5" max="5" width="14.28515625" style="33" customWidth="1"/>
    <col min="6" max="6" width="9" style="33" customWidth="1"/>
    <col min="7" max="7" width="5" style="33" bestFit="1" customWidth="1"/>
    <col min="8" max="8" width="3.42578125" style="33" customWidth="1"/>
    <col min="9" max="9" width="7.7109375" style="33" bestFit="1" customWidth="1"/>
    <col min="10" max="10" width="4.42578125" style="33" customWidth="1"/>
    <col min="11" max="11" width="5.140625" style="33" customWidth="1"/>
    <col min="12" max="12" width="9.5703125" style="33" customWidth="1"/>
    <col min="13" max="13" width="7.85546875" style="33" customWidth="1"/>
    <col min="14" max="14" width="7.7109375" style="33" customWidth="1"/>
    <col min="15" max="15" width="17.7109375" style="14" customWidth="1"/>
    <col min="16" max="21" width="9.5703125" style="33" customWidth="1"/>
    <col min="22" max="16384" width="9.140625" style="33"/>
  </cols>
  <sheetData>
    <row r="1" spans="1:26" s="2" customFormat="1" ht="20.25" customHeight="1" x14ac:dyDescent="0.2">
      <c r="A1" s="60" t="s">
        <v>152</v>
      </c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Z1" s="5"/>
    </row>
    <row r="2" spans="1:26" ht="20.25" customHeight="1" x14ac:dyDescent="0.2">
      <c r="A2" s="60" t="s">
        <v>1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6"/>
      <c r="P2" s="59"/>
      <c r="Q2" s="59"/>
      <c r="R2" s="59"/>
      <c r="S2" s="59"/>
    </row>
    <row r="3" spans="1:26" ht="12.75" customHeight="1" x14ac:dyDescent="0.2">
      <c r="D3" s="58" t="s">
        <v>192</v>
      </c>
      <c r="E3" s="56"/>
      <c r="F3" s="56"/>
      <c r="G3" s="56"/>
      <c r="H3" s="56"/>
      <c r="I3" s="56"/>
      <c r="J3" s="56"/>
      <c r="K3" s="56"/>
      <c r="L3" s="56"/>
      <c r="M3" s="56"/>
      <c r="N3" s="56"/>
      <c r="O3" s="9"/>
      <c r="P3" s="56"/>
    </row>
    <row r="4" spans="1:26" ht="12.75" customHeight="1" x14ac:dyDescent="0.2">
      <c r="C4" s="57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9"/>
    </row>
    <row r="5" spans="1:26" ht="20.100000000000001" customHeight="1" x14ac:dyDescent="0.2">
      <c r="A5" s="50"/>
      <c r="B5" s="50"/>
      <c r="C5" s="50"/>
      <c r="D5" s="55" t="s">
        <v>90</v>
      </c>
      <c r="E5" s="50"/>
      <c r="F5" s="50"/>
      <c r="G5" s="50"/>
      <c r="H5" s="50"/>
      <c r="I5" s="50"/>
      <c r="J5" s="50"/>
      <c r="K5" s="50"/>
      <c r="L5" s="50"/>
      <c r="M5" s="50"/>
      <c r="N5" s="50"/>
      <c r="O5" s="12"/>
      <c r="P5" s="50"/>
      <c r="Q5" s="50"/>
      <c r="R5" s="50"/>
      <c r="S5" s="50"/>
      <c r="T5" s="50"/>
      <c r="U5" s="50"/>
    </row>
    <row r="6" spans="1:26" ht="2.1" customHeight="1" x14ac:dyDescent="0.2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12"/>
      <c r="P6" s="50"/>
      <c r="Q6" s="50"/>
      <c r="R6" s="50"/>
      <c r="S6" s="50"/>
      <c r="T6" s="50"/>
      <c r="U6" s="50"/>
    </row>
    <row r="7" spans="1:26" ht="20.100000000000001" customHeight="1" x14ac:dyDescent="0.2">
      <c r="A7" s="54"/>
      <c r="B7" s="54"/>
      <c r="C7" s="50"/>
      <c r="D7" s="50"/>
      <c r="E7" s="50"/>
      <c r="F7" s="50"/>
      <c r="G7" s="50"/>
      <c r="H7" s="50"/>
      <c r="I7" s="50"/>
      <c r="J7" s="50"/>
      <c r="K7" s="50"/>
      <c r="L7" s="53"/>
      <c r="M7" s="53"/>
      <c r="N7" s="53"/>
      <c r="P7" s="50"/>
      <c r="Q7" s="50"/>
      <c r="R7" s="50"/>
      <c r="S7" s="50"/>
      <c r="T7" s="50"/>
      <c r="U7" s="50"/>
    </row>
    <row r="8" spans="1:26" ht="20.100000000000001" customHeight="1" x14ac:dyDescent="0.2">
      <c r="A8" s="367" t="s">
        <v>5</v>
      </c>
      <c r="B8" s="368"/>
      <c r="C8" s="369" t="s">
        <v>6</v>
      </c>
      <c r="D8" s="371" t="s">
        <v>7</v>
      </c>
      <c r="E8" s="373" t="s">
        <v>8</v>
      </c>
      <c r="F8" s="364" t="s">
        <v>9</v>
      </c>
      <c r="G8" s="362" t="s">
        <v>10</v>
      </c>
      <c r="H8" s="362" t="s">
        <v>11</v>
      </c>
      <c r="I8" s="362" t="s">
        <v>12</v>
      </c>
      <c r="J8" s="362" t="s">
        <v>13</v>
      </c>
      <c r="K8" s="364" t="s">
        <v>14</v>
      </c>
      <c r="L8" s="366" t="s">
        <v>79</v>
      </c>
      <c r="M8" s="361" t="s">
        <v>17</v>
      </c>
      <c r="N8" s="361" t="s">
        <v>18</v>
      </c>
      <c r="O8" s="305" t="s">
        <v>19</v>
      </c>
      <c r="P8" s="50"/>
      <c r="Q8" s="50"/>
      <c r="R8" s="50"/>
      <c r="S8" s="50"/>
      <c r="T8" s="50"/>
      <c r="U8" s="50"/>
    </row>
    <row r="9" spans="1:26" ht="15" customHeight="1" x14ac:dyDescent="0.2">
      <c r="A9" s="17" t="s">
        <v>20</v>
      </c>
      <c r="B9" s="15" t="s">
        <v>22</v>
      </c>
      <c r="C9" s="370"/>
      <c r="D9" s="372"/>
      <c r="E9" s="374"/>
      <c r="F9" s="365"/>
      <c r="G9" s="363"/>
      <c r="H9" s="363"/>
      <c r="I9" s="363"/>
      <c r="J9" s="363"/>
      <c r="K9" s="365"/>
      <c r="L9" s="366"/>
      <c r="M9" s="361"/>
      <c r="N9" s="361"/>
      <c r="O9" s="306"/>
      <c r="P9" s="50"/>
      <c r="Q9" s="50"/>
      <c r="R9" s="50"/>
      <c r="S9" s="50"/>
      <c r="T9" s="50"/>
      <c r="U9" s="50"/>
    </row>
    <row r="10" spans="1:26" ht="20.100000000000001" customHeight="1" x14ac:dyDescent="0.2">
      <c r="A10" s="16">
        <v>1</v>
      </c>
      <c r="B10" s="245">
        <v>1</v>
      </c>
      <c r="C10" s="15">
        <v>48</v>
      </c>
      <c r="D10" s="18" t="s">
        <v>23</v>
      </c>
      <c r="E10" s="19" t="s">
        <v>24</v>
      </c>
      <c r="F10" s="48">
        <v>22772</v>
      </c>
      <c r="G10" s="21">
        <f>IF(COUNT(F10)=0,"---",42883-F10)</f>
        <v>20111</v>
      </c>
      <c r="H10" s="22" t="s">
        <v>25</v>
      </c>
      <c r="I10" s="23" t="s">
        <v>26</v>
      </c>
      <c r="J10" s="24">
        <v>0.95</v>
      </c>
      <c r="K10" s="51">
        <v>0.78690000000000004</v>
      </c>
      <c r="L10" s="246">
        <v>4.6488425925925924E-3</v>
      </c>
      <c r="M10" s="34">
        <f t="shared" ref="M10:N13" si="0">L10*J10</f>
        <v>4.4164004629629623E-3</v>
      </c>
      <c r="N10" s="34">
        <f t="shared" si="0"/>
        <v>3.4752655243055551E-3</v>
      </c>
      <c r="O10" s="29" t="s">
        <v>187</v>
      </c>
      <c r="P10" s="50"/>
      <c r="Q10" s="50"/>
      <c r="R10" s="50"/>
      <c r="S10" s="50"/>
      <c r="T10" s="50"/>
      <c r="U10" s="50"/>
    </row>
    <row r="11" spans="1:26" ht="20.100000000000001" customHeight="1" x14ac:dyDescent="0.2">
      <c r="A11" s="16">
        <v>2</v>
      </c>
      <c r="B11" s="17"/>
      <c r="C11" s="15">
        <v>39</v>
      </c>
      <c r="D11" s="18" t="s">
        <v>88</v>
      </c>
      <c r="E11" s="19" t="s">
        <v>87</v>
      </c>
      <c r="F11" s="48">
        <v>36697</v>
      </c>
      <c r="G11" s="21">
        <f>IF(COUNT(F11)=0,"---",42883-F11)</f>
        <v>6186</v>
      </c>
      <c r="H11" s="22" t="s">
        <v>40</v>
      </c>
      <c r="I11" s="23" t="s">
        <v>26</v>
      </c>
      <c r="J11" s="24">
        <v>1</v>
      </c>
      <c r="K11" s="51"/>
      <c r="L11" s="246">
        <v>4.7137731481481484E-3</v>
      </c>
      <c r="M11" s="34">
        <f t="shared" si="0"/>
        <v>4.7137731481481484E-3</v>
      </c>
      <c r="N11" s="34">
        <f t="shared" si="0"/>
        <v>0</v>
      </c>
      <c r="O11" s="29" t="s">
        <v>187</v>
      </c>
      <c r="P11" s="50"/>
      <c r="Q11" s="50"/>
      <c r="R11" s="50"/>
      <c r="S11" s="50"/>
      <c r="T11" s="50"/>
      <c r="U11" s="50"/>
    </row>
    <row r="12" spans="1:26" ht="20.100000000000001" customHeight="1" x14ac:dyDescent="0.2">
      <c r="A12" s="16">
        <v>3</v>
      </c>
      <c r="B12" s="52">
        <v>2</v>
      </c>
      <c r="C12" s="15">
        <v>45</v>
      </c>
      <c r="D12" s="18" t="s">
        <v>76</v>
      </c>
      <c r="E12" s="19" t="s">
        <v>75</v>
      </c>
      <c r="F12" s="48">
        <v>26668</v>
      </c>
      <c r="G12" s="21">
        <f>IF(COUNT(F12)=0,"---",42883-F12)</f>
        <v>16215</v>
      </c>
      <c r="H12" s="22" t="s">
        <v>40</v>
      </c>
      <c r="I12" s="23" t="s">
        <v>26</v>
      </c>
      <c r="J12" s="24">
        <v>1</v>
      </c>
      <c r="K12" s="51">
        <v>0.90439999999999998</v>
      </c>
      <c r="L12" s="246">
        <v>5.5376157407407414E-3</v>
      </c>
      <c r="M12" s="34">
        <f t="shared" si="0"/>
        <v>5.5376157407407414E-3</v>
      </c>
      <c r="N12" s="34">
        <f t="shared" si="0"/>
        <v>5.0082196759259267E-3</v>
      </c>
      <c r="O12" s="29" t="s">
        <v>187</v>
      </c>
      <c r="P12" s="50"/>
      <c r="Q12" s="50"/>
      <c r="R12" s="50"/>
      <c r="S12" s="50"/>
      <c r="T12" s="50"/>
      <c r="U12" s="50"/>
    </row>
    <row r="13" spans="1:26" ht="20.100000000000001" customHeight="1" x14ac:dyDescent="0.2">
      <c r="A13" s="16">
        <v>4</v>
      </c>
      <c r="B13" s="245">
        <v>3</v>
      </c>
      <c r="C13" s="15">
        <v>14</v>
      </c>
      <c r="D13" s="18" t="s">
        <v>44</v>
      </c>
      <c r="E13" s="19" t="s">
        <v>45</v>
      </c>
      <c r="F13" s="48">
        <v>22537</v>
      </c>
      <c r="G13" s="21">
        <f>IF(COUNT(F13)=0,"---",42883-F13)</f>
        <v>20346</v>
      </c>
      <c r="H13" s="22" t="s">
        <v>40</v>
      </c>
      <c r="I13" s="23" t="s">
        <v>35</v>
      </c>
      <c r="J13" s="24">
        <v>1</v>
      </c>
      <c r="K13" s="51">
        <v>0.78690000000000004</v>
      </c>
      <c r="L13" s="246">
        <v>6.8196759259259269E-3</v>
      </c>
      <c r="M13" s="34">
        <f t="shared" si="0"/>
        <v>6.8196759259259269E-3</v>
      </c>
      <c r="N13" s="34">
        <f t="shared" si="0"/>
        <v>5.3664029861111122E-3</v>
      </c>
      <c r="O13" s="29" t="s">
        <v>36</v>
      </c>
      <c r="P13" s="50"/>
      <c r="Q13" s="50"/>
      <c r="R13" s="50"/>
      <c r="S13" s="50"/>
      <c r="T13" s="50"/>
      <c r="U13" s="50"/>
    </row>
    <row r="14" spans="1:26" x14ac:dyDescent="0.2">
      <c r="O14" s="33"/>
    </row>
    <row r="15" spans="1:26" x14ac:dyDescent="0.2">
      <c r="O15" s="33"/>
    </row>
    <row r="16" spans="1:26" x14ac:dyDescent="0.2">
      <c r="O16" s="33"/>
    </row>
    <row r="17" spans="15:15" x14ac:dyDescent="0.2">
      <c r="O17" s="33"/>
    </row>
    <row r="18" spans="15:15" x14ac:dyDescent="0.2">
      <c r="O18" s="33"/>
    </row>
    <row r="19" spans="15:15" x14ac:dyDescent="0.2">
      <c r="O19" s="33"/>
    </row>
    <row r="20" spans="15:15" x14ac:dyDescent="0.2">
      <c r="O20" s="33"/>
    </row>
    <row r="21" spans="15:15" x14ac:dyDescent="0.2">
      <c r="O21" s="33"/>
    </row>
    <row r="22" spans="15:15" x14ac:dyDescent="0.2">
      <c r="O22" s="33"/>
    </row>
    <row r="23" spans="15:15" x14ac:dyDescent="0.2">
      <c r="O23" s="33"/>
    </row>
    <row r="24" spans="15:15" x14ac:dyDescent="0.2">
      <c r="O24" s="33"/>
    </row>
    <row r="25" spans="15:15" x14ac:dyDescent="0.2">
      <c r="O25" s="33"/>
    </row>
    <row r="26" spans="15:15" x14ac:dyDescent="0.2">
      <c r="O26" s="33"/>
    </row>
    <row r="27" spans="15:15" x14ac:dyDescent="0.2">
      <c r="O27" s="33"/>
    </row>
    <row r="28" spans="15:15" x14ac:dyDescent="0.2">
      <c r="O28" s="33"/>
    </row>
    <row r="29" spans="15:15" x14ac:dyDescent="0.2">
      <c r="O29" s="33"/>
    </row>
    <row r="30" spans="15:15" x14ac:dyDescent="0.2">
      <c r="O30" s="33"/>
    </row>
    <row r="31" spans="15:15" x14ac:dyDescent="0.2">
      <c r="O31" s="33"/>
    </row>
    <row r="32" spans="15:15" x14ac:dyDescent="0.2">
      <c r="O32" s="33"/>
    </row>
    <row r="33" spans="15:15" x14ac:dyDescent="0.2">
      <c r="O33" s="33"/>
    </row>
    <row r="34" spans="15:15" x14ac:dyDescent="0.2">
      <c r="O34" s="33"/>
    </row>
    <row r="35" spans="15:15" x14ac:dyDescent="0.2">
      <c r="O35" s="33"/>
    </row>
    <row r="36" spans="15:15" x14ac:dyDescent="0.2">
      <c r="O36" s="33"/>
    </row>
    <row r="37" spans="15:15" x14ac:dyDescent="0.2">
      <c r="O37" s="33"/>
    </row>
    <row r="38" spans="15:15" x14ac:dyDescent="0.2">
      <c r="O38" s="33"/>
    </row>
  </sheetData>
  <sortState ref="A10:O13">
    <sortCondition ref="M10:M13"/>
  </sortState>
  <mergeCells count="14">
    <mergeCell ref="G8:G9"/>
    <mergeCell ref="A8:B8"/>
    <mergeCell ref="C8:C9"/>
    <mergeCell ref="D8:D9"/>
    <mergeCell ref="E8:E9"/>
    <mergeCell ref="F8:F9"/>
    <mergeCell ref="N8:N9"/>
    <mergeCell ref="O8:O9"/>
    <mergeCell ref="H8:H9"/>
    <mergeCell ref="I8:I9"/>
    <mergeCell ref="J8:J9"/>
    <mergeCell ref="K8:K9"/>
    <mergeCell ref="L8:L9"/>
    <mergeCell ref="M8:M9"/>
  </mergeCells>
  <printOptions horizontalCentered="1"/>
  <pageMargins left="0.39370078740157483" right="0.39370078740157483" top="0.39370078740157483" bottom="0.39370078740157483" header="0.4" footer="0.51181102362204722"/>
  <pageSetup paperSize="9" orientation="landscape" verticalDpi="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9"/>
  <sheetViews>
    <sheetView showZeros="0" zoomScale="120" zoomScaleNormal="120" workbookViewId="0">
      <selection activeCell="J19" sqref="J19"/>
    </sheetView>
  </sheetViews>
  <sheetFormatPr defaultColWidth="9.140625" defaultRowHeight="12.75" x14ac:dyDescent="0.2"/>
  <cols>
    <col min="1" max="3" width="3.140625" style="33" customWidth="1"/>
    <col min="4" max="4" width="4.5703125" style="33" customWidth="1"/>
    <col min="5" max="5" width="10.5703125" style="33" bestFit="1" customWidth="1"/>
    <col min="6" max="6" width="14.28515625" style="33" customWidth="1"/>
    <col min="7" max="7" width="9" style="33" customWidth="1"/>
    <col min="8" max="8" width="5" style="33" bestFit="1" customWidth="1"/>
    <col min="9" max="9" width="4.140625" style="33" customWidth="1"/>
    <col min="10" max="10" width="9" style="33" customWidth="1"/>
    <col min="11" max="11" width="4.42578125" style="33" customWidth="1"/>
    <col min="12" max="12" width="5.140625" style="33" customWidth="1"/>
    <col min="13" max="13" width="9.5703125" style="33" customWidth="1"/>
    <col min="14" max="14" width="7.85546875" style="33" customWidth="1"/>
    <col min="15" max="15" width="7.7109375" style="33" customWidth="1"/>
    <col min="16" max="16" width="17.7109375" style="14" customWidth="1"/>
    <col min="17" max="22" width="9.5703125" style="33" customWidth="1"/>
    <col min="23" max="16384" width="9.140625" style="33"/>
  </cols>
  <sheetData>
    <row r="1" spans="1:26" s="2" customFormat="1" ht="20.25" customHeight="1" x14ac:dyDescent="0.2">
      <c r="A1" s="60" t="s">
        <v>152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Q1" s="3"/>
      <c r="Z1" s="5"/>
    </row>
    <row r="2" spans="1:26" ht="20.25" customHeight="1" x14ac:dyDescent="0.2">
      <c r="A2" s="60" t="s">
        <v>1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6"/>
      <c r="Q2" s="59"/>
      <c r="R2" s="59"/>
      <c r="S2" s="59"/>
    </row>
    <row r="3" spans="1:26" ht="12.75" customHeight="1" x14ac:dyDescent="0.2">
      <c r="D3" s="58" t="s">
        <v>192</v>
      </c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9"/>
    </row>
    <row r="4" spans="1:26" ht="12.75" customHeight="1" x14ac:dyDescent="0.2">
      <c r="D4" s="57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9"/>
    </row>
    <row r="5" spans="1:26" ht="20.100000000000001" customHeight="1" x14ac:dyDescent="0.2">
      <c r="A5" s="50"/>
      <c r="B5" s="50"/>
      <c r="C5" s="50"/>
      <c r="D5" s="50"/>
      <c r="E5" s="55" t="s">
        <v>95</v>
      </c>
      <c r="F5" s="50"/>
      <c r="G5" s="50"/>
      <c r="H5" s="50"/>
      <c r="I5" s="50"/>
      <c r="J5" s="50"/>
      <c r="K5" s="50"/>
      <c r="L5" s="50"/>
      <c r="M5" s="50"/>
      <c r="N5" s="50"/>
      <c r="O5" s="50"/>
      <c r="P5" s="12"/>
      <c r="Q5" s="50"/>
      <c r="R5" s="50"/>
      <c r="S5" s="50"/>
      <c r="T5" s="50"/>
      <c r="U5" s="50"/>
      <c r="V5" s="50"/>
    </row>
    <row r="6" spans="1:26" ht="2.1" customHeight="1" x14ac:dyDescent="0.2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12"/>
      <c r="Q6" s="50"/>
      <c r="R6" s="50"/>
      <c r="S6" s="50"/>
      <c r="T6" s="50"/>
      <c r="U6" s="50"/>
      <c r="V6" s="50"/>
    </row>
    <row r="7" spans="1:26" ht="20.100000000000001" customHeight="1" x14ac:dyDescent="0.2">
      <c r="A7" s="54"/>
      <c r="B7" s="54"/>
      <c r="C7" s="54"/>
      <c r="D7" s="50"/>
      <c r="E7" s="50"/>
      <c r="F7" s="50"/>
      <c r="G7" s="50"/>
      <c r="H7" s="50"/>
      <c r="I7" s="50"/>
      <c r="J7" s="50"/>
      <c r="K7" s="50"/>
      <c r="L7" s="50"/>
      <c r="M7" s="53"/>
      <c r="N7" s="53"/>
      <c r="O7" s="53"/>
      <c r="Q7" s="50"/>
      <c r="R7" s="50"/>
      <c r="S7" s="50"/>
      <c r="T7" s="50"/>
      <c r="U7" s="50"/>
      <c r="V7" s="50"/>
    </row>
    <row r="8" spans="1:26" ht="20.100000000000001" customHeight="1" x14ac:dyDescent="0.2">
      <c r="A8" s="367" t="s">
        <v>5</v>
      </c>
      <c r="B8" s="375"/>
      <c r="C8" s="368"/>
      <c r="D8" s="369" t="s">
        <v>6</v>
      </c>
      <c r="E8" s="371" t="s">
        <v>7</v>
      </c>
      <c r="F8" s="373" t="s">
        <v>8</v>
      </c>
      <c r="G8" s="364" t="s">
        <v>9</v>
      </c>
      <c r="H8" s="362" t="s">
        <v>10</v>
      </c>
      <c r="I8" s="362" t="s">
        <v>11</v>
      </c>
      <c r="J8" s="362" t="s">
        <v>12</v>
      </c>
      <c r="K8" s="362" t="s">
        <v>13</v>
      </c>
      <c r="L8" s="364" t="s">
        <v>14</v>
      </c>
      <c r="M8" s="366" t="s">
        <v>79</v>
      </c>
      <c r="N8" s="361" t="s">
        <v>17</v>
      </c>
      <c r="O8" s="361" t="s">
        <v>18</v>
      </c>
      <c r="P8" s="305" t="s">
        <v>19</v>
      </c>
      <c r="Q8" s="50"/>
      <c r="R8" s="50"/>
      <c r="S8" s="50"/>
      <c r="T8" s="50"/>
      <c r="U8" s="50"/>
      <c r="V8" s="50"/>
    </row>
    <row r="9" spans="1:26" ht="15" customHeight="1" x14ac:dyDescent="0.2">
      <c r="A9" s="17" t="s">
        <v>20</v>
      </c>
      <c r="B9" s="17" t="s">
        <v>21</v>
      </c>
      <c r="C9" s="15" t="s">
        <v>22</v>
      </c>
      <c r="D9" s="370"/>
      <c r="E9" s="372"/>
      <c r="F9" s="374"/>
      <c r="G9" s="365"/>
      <c r="H9" s="363"/>
      <c r="I9" s="363"/>
      <c r="J9" s="363"/>
      <c r="K9" s="363"/>
      <c r="L9" s="365"/>
      <c r="M9" s="366"/>
      <c r="N9" s="361"/>
      <c r="O9" s="361"/>
      <c r="P9" s="306"/>
      <c r="Q9" s="50"/>
      <c r="R9" s="50"/>
      <c r="S9" s="50"/>
      <c r="T9" s="50"/>
      <c r="U9" s="50"/>
      <c r="V9" s="50"/>
    </row>
    <row r="10" spans="1:26" ht="20.100000000000001" customHeight="1" x14ac:dyDescent="0.2">
      <c r="A10" s="16">
        <v>1</v>
      </c>
      <c r="B10" s="63">
        <v>1</v>
      </c>
      <c r="C10" s="15"/>
      <c r="D10" s="15">
        <v>10</v>
      </c>
      <c r="E10" s="18" t="s">
        <v>66</v>
      </c>
      <c r="F10" s="19" t="s">
        <v>91</v>
      </c>
      <c r="G10" s="61">
        <v>36058</v>
      </c>
      <c r="H10" s="21">
        <f t="shared" ref="H10:H15" si="0">IF(COUNT(G10)=0,"---",42883-G10)</f>
        <v>6825</v>
      </c>
      <c r="I10" s="22" t="s">
        <v>30</v>
      </c>
      <c r="J10" s="23" t="s">
        <v>31</v>
      </c>
      <c r="K10" s="24">
        <v>1</v>
      </c>
      <c r="L10" s="51"/>
      <c r="M10" s="244">
        <v>3.2545138888888884E-3</v>
      </c>
      <c r="N10" s="34">
        <f t="shared" ref="N10:O14" si="1">M10*K10</f>
        <v>3.2545138888888884E-3</v>
      </c>
      <c r="O10" s="34">
        <f t="shared" si="1"/>
        <v>0</v>
      </c>
      <c r="P10" s="29" t="s">
        <v>52</v>
      </c>
    </row>
    <row r="11" spans="1:26" ht="20.100000000000001" customHeight="1" x14ac:dyDescent="0.2">
      <c r="A11" s="16">
        <v>2</v>
      </c>
      <c r="B11" s="63">
        <v>2</v>
      </c>
      <c r="C11" s="15"/>
      <c r="D11" s="15">
        <v>9</v>
      </c>
      <c r="E11" s="18" t="s">
        <v>92</v>
      </c>
      <c r="F11" s="19" t="s">
        <v>91</v>
      </c>
      <c r="G11" s="61">
        <v>36058</v>
      </c>
      <c r="H11" s="21">
        <f t="shared" si="0"/>
        <v>6825</v>
      </c>
      <c r="I11" s="22" t="s">
        <v>25</v>
      </c>
      <c r="J11" s="23" t="s">
        <v>31</v>
      </c>
      <c r="K11" s="24">
        <v>0.95</v>
      </c>
      <c r="L11" s="51"/>
      <c r="M11" s="244">
        <v>3.6363425925925925E-3</v>
      </c>
      <c r="N11" s="34">
        <f t="shared" si="1"/>
        <v>3.4545254629629626E-3</v>
      </c>
      <c r="O11" s="34">
        <f t="shared" si="1"/>
        <v>0</v>
      </c>
      <c r="P11" s="29" t="s">
        <v>52</v>
      </c>
    </row>
    <row r="12" spans="1:26" ht="20.100000000000001" customHeight="1" x14ac:dyDescent="0.2">
      <c r="A12" s="16">
        <v>3</v>
      </c>
      <c r="B12" s="17"/>
      <c r="C12" s="52">
        <v>1</v>
      </c>
      <c r="D12" s="15">
        <v>34</v>
      </c>
      <c r="E12" s="18" t="s">
        <v>94</v>
      </c>
      <c r="F12" s="19" t="s">
        <v>93</v>
      </c>
      <c r="G12" s="61">
        <v>24822</v>
      </c>
      <c r="H12" s="21">
        <f t="shared" si="0"/>
        <v>18061</v>
      </c>
      <c r="I12" s="22" t="s">
        <v>40</v>
      </c>
      <c r="J12" s="23" t="s">
        <v>37</v>
      </c>
      <c r="K12" s="24">
        <v>1</v>
      </c>
      <c r="L12" s="51">
        <v>0.86270000000000002</v>
      </c>
      <c r="M12" s="244">
        <v>3.6589120370370369E-3</v>
      </c>
      <c r="N12" s="34">
        <f t="shared" si="1"/>
        <v>3.6589120370370369E-3</v>
      </c>
      <c r="O12" s="34">
        <f t="shared" si="1"/>
        <v>3.1565434143518518E-3</v>
      </c>
      <c r="P12" s="29" t="s">
        <v>36</v>
      </c>
    </row>
    <row r="13" spans="1:26" ht="20.100000000000001" customHeight="1" x14ac:dyDescent="0.2">
      <c r="A13" s="16">
        <v>4</v>
      </c>
      <c r="B13" s="17"/>
      <c r="C13" s="52">
        <v>2</v>
      </c>
      <c r="D13" s="15">
        <v>44</v>
      </c>
      <c r="E13" s="18" t="s">
        <v>85</v>
      </c>
      <c r="F13" s="19" t="s">
        <v>86</v>
      </c>
      <c r="G13" s="61">
        <v>24406</v>
      </c>
      <c r="H13" s="21">
        <f t="shared" si="0"/>
        <v>18477</v>
      </c>
      <c r="I13" s="22" t="s">
        <v>40</v>
      </c>
      <c r="J13" s="23" t="s">
        <v>26</v>
      </c>
      <c r="K13" s="24">
        <v>1</v>
      </c>
      <c r="L13" s="51">
        <v>0.85470000000000002</v>
      </c>
      <c r="M13" s="244">
        <v>3.8621527777777773E-3</v>
      </c>
      <c r="N13" s="34">
        <f t="shared" si="1"/>
        <v>3.8621527777777773E-3</v>
      </c>
      <c r="O13" s="34">
        <f t="shared" si="1"/>
        <v>3.3009819791666663E-3</v>
      </c>
      <c r="P13" s="29" t="s">
        <v>187</v>
      </c>
    </row>
    <row r="14" spans="1:26" ht="20.100000000000001" customHeight="1" x14ac:dyDescent="0.2">
      <c r="A14" s="16">
        <v>5</v>
      </c>
      <c r="B14" s="243"/>
      <c r="C14" s="52">
        <v>3</v>
      </c>
      <c r="D14" s="15">
        <v>46</v>
      </c>
      <c r="E14" s="18" t="s">
        <v>64</v>
      </c>
      <c r="F14" s="19" t="s">
        <v>65</v>
      </c>
      <c r="G14" s="61">
        <v>21607</v>
      </c>
      <c r="H14" s="21">
        <f t="shared" si="0"/>
        <v>21276</v>
      </c>
      <c r="I14" s="22" t="s">
        <v>40</v>
      </c>
      <c r="J14" s="23" t="s">
        <v>26</v>
      </c>
      <c r="K14" s="24">
        <v>1</v>
      </c>
      <c r="L14" s="51">
        <v>0.79790000000000005</v>
      </c>
      <c r="M14" s="244">
        <v>4.1605324074074071E-3</v>
      </c>
      <c r="N14" s="34">
        <f t="shared" si="1"/>
        <v>4.1605324074074071E-3</v>
      </c>
      <c r="O14" s="34">
        <f t="shared" si="1"/>
        <v>3.3196888078703703E-3</v>
      </c>
      <c r="P14" s="29" t="s">
        <v>187</v>
      </c>
    </row>
    <row r="15" spans="1:26" ht="20.100000000000001" customHeight="1" x14ac:dyDescent="0.2">
      <c r="A15" s="16"/>
      <c r="B15" s="242"/>
      <c r="C15" s="52"/>
      <c r="D15" s="15">
        <v>21</v>
      </c>
      <c r="E15" s="18" t="s">
        <v>176</v>
      </c>
      <c r="F15" s="19" t="s">
        <v>177</v>
      </c>
      <c r="G15" s="61">
        <v>26749</v>
      </c>
      <c r="H15" s="21">
        <f t="shared" si="0"/>
        <v>16134</v>
      </c>
      <c r="I15" s="22" t="s">
        <v>40</v>
      </c>
      <c r="J15" s="23" t="s">
        <v>42</v>
      </c>
      <c r="K15" s="24">
        <v>1</v>
      </c>
      <c r="L15" s="51">
        <v>0.90349999999999997</v>
      </c>
      <c r="M15" s="244" t="s">
        <v>199</v>
      </c>
      <c r="N15" s="34"/>
      <c r="O15" s="34"/>
      <c r="P15" s="29" t="s">
        <v>36</v>
      </c>
    </row>
    <row r="16" spans="1:26" x14ac:dyDescent="0.2">
      <c r="P16" s="33"/>
    </row>
    <row r="17" spans="16:16" x14ac:dyDescent="0.2">
      <c r="P17" s="33"/>
    </row>
    <row r="18" spans="16:16" x14ac:dyDescent="0.2">
      <c r="P18" s="33"/>
    </row>
    <row r="19" spans="16:16" x14ac:dyDescent="0.2">
      <c r="P19" s="33"/>
    </row>
    <row r="20" spans="16:16" x14ac:dyDescent="0.2">
      <c r="P20" s="33"/>
    </row>
    <row r="21" spans="16:16" x14ac:dyDescent="0.2">
      <c r="P21" s="33"/>
    </row>
    <row r="22" spans="16:16" x14ac:dyDescent="0.2">
      <c r="P22" s="33"/>
    </row>
    <row r="23" spans="16:16" x14ac:dyDescent="0.2">
      <c r="P23" s="33"/>
    </row>
    <row r="24" spans="16:16" x14ac:dyDescent="0.2">
      <c r="P24" s="33"/>
    </row>
    <row r="25" spans="16:16" x14ac:dyDescent="0.2">
      <c r="P25" s="33"/>
    </row>
    <row r="26" spans="16:16" x14ac:dyDescent="0.2">
      <c r="P26" s="33"/>
    </row>
    <row r="27" spans="16:16" x14ac:dyDescent="0.2">
      <c r="P27" s="33"/>
    </row>
    <row r="28" spans="16:16" x14ac:dyDescent="0.2">
      <c r="P28" s="33"/>
    </row>
    <row r="29" spans="16:16" x14ac:dyDescent="0.2">
      <c r="P29" s="33"/>
    </row>
    <row r="30" spans="16:16" x14ac:dyDescent="0.2">
      <c r="P30" s="33"/>
    </row>
    <row r="31" spans="16:16" x14ac:dyDescent="0.2">
      <c r="P31" s="33"/>
    </row>
    <row r="32" spans="16:16" x14ac:dyDescent="0.2">
      <c r="P32" s="33"/>
    </row>
    <row r="33" spans="16:16" x14ac:dyDescent="0.2">
      <c r="P33" s="33"/>
    </row>
    <row r="34" spans="16:16" x14ac:dyDescent="0.2">
      <c r="P34" s="33"/>
    </row>
    <row r="35" spans="16:16" x14ac:dyDescent="0.2">
      <c r="P35" s="33"/>
    </row>
    <row r="36" spans="16:16" x14ac:dyDescent="0.2">
      <c r="P36" s="33"/>
    </row>
    <row r="37" spans="16:16" x14ac:dyDescent="0.2">
      <c r="P37" s="33"/>
    </row>
    <row r="38" spans="16:16" x14ac:dyDescent="0.2">
      <c r="P38" s="33"/>
    </row>
    <row r="39" spans="16:16" x14ac:dyDescent="0.2">
      <c r="P39" s="33"/>
    </row>
  </sheetData>
  <sortState ref="A10:P15">
    <sortCondition ref="M10:M15"/>
  </sortState>
  <mergeCells count="14">
    <mergeCell ref="P8:P9"/>
    <mergeCell ref="N8:N9"/>
    <mergeCell ref="O8:O9"/>
    <mergeCell ref="K8:K9"/>
    <mergeCell ref="I8:I9"/>
    <mergeCell ref="M8:M9"/>
    <mergeCell ref="L8:L9"/>
    <mergeCell ref="G8:G9"/>
    <mergeCell ref="H8:H9"/>
    <mergeCell ref="J8:J9"/>
    <mergeCell ref="A8:C8"/>
    <mergeCell ref="D8:D9"/>
    <mergeCell ref="E8:E9"/>
    <mergeCell ref="F8:F9"/>
  </mergeCells>
  <printOptions horizontalCentered="1"/>
  <pageMargins left="0.39370078740157483" right="0.39370078740157483" top="0.39370078740157483" bottom="0.39370078740157483" header="0.4" footer="0.51181102362204722"/>
  <pageSetup paperSize="9" orientation="landscape" verticalDpi="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showZeros="0" topLeftCell="A10" zoomScale="120" zoomScaleNormal="120" workbookViewId="0">
      <selection activeCell="P18" sqref="P18"/>
    </sheetView>
  </sheetViews>
  <sheetFormatPr defaultColWidth="9.140625" defaultRowHeight="12.75" x14ac:dyDescent="0.2"/>
  <cols>
    <col min="1" max="1" width="5.28515625" style="172" customWidth="1"/>
    <col min="2" max="2" width="4.5703125" style="172" customWidth="1"/>
    <col min="3" max="3" width="10.5703125" style="172" bestFit="1" customWidth="1"/>
    <col min="4" max="4" width="14.28515625" style="172" customWidth="1"/>
    <col min="5" max="5" width="9" style="172" customWidth="1"/>
    <col min="6" max="6" width="5" style="172" bestFit="1" customWidth="1"/>
    <col min="7" max="7" width="4.140625" style="172" customWidth="1"/>
    <col min="8" max="8" width="9" style="172" customWidth="1"/>
    <col min="9" max="9" width="4.42578125" style="172" customWidth="1"/>
    <col min="10" max="10" width="9.5703125" style="172" customWidth="1"/>
    <col min="11" max="11" width="9.28515625" style="172" customWidth="1"/>
    <col min="12" max="12" width="17.7109375" style="125" customWidth="1"/>
    <col min="13" max="18" width="9.5703125" style="172" customWidth="1"/>
    <col min="19" max="256" width="9.140625" style="172"/>
    <col min="257" max="257" width="5.28515625" style="172" customWidth="1"/>
    <col min="258" max="258" width="4.5703125" style="172" customWidth="1"/>
    <col min="259" max="259" width="10.5703125" style="172" bestFit="1" customWidth="1"/>
    <col min="260" max="260" width="14.28515625" style="172" customWidth="1"/>
    <col min="261" max="261" width="9" style="172" customWidth="1"/>
    <col min="262" max="262" width="5" style="172" bestFit="1" customWidth="1"/>
    <col min="263" max="263" width="4.140625" style="172" customWidth="1"/>
    <col min="264" max="264" width="9" style="172" customWidth="1"/>
    <col min="265" max="265" width="4.42578125" style="172" customWidth="1"/>
    <col min="266" max="266" width="9.5703125" style="172" customWidth="1"/>
    <col min="267" max="267" width="7.85546875" style="172" customWidth="1"/>
    <col min="268" max="268" width="17.7109375" style="172" customWidth="1"/>
    <col min="269" max="274" width="9.5703125" style="172" customWidth="1"/>
    <col min="275" max="512" width="9.140625" style="172"/>
    <col min="513" max="513" width="5.28515625" style="172" customWidth="1"/>
    <col min="514" max="514" width="4.5703125" style="172" customWidth="1"/>
    <col min="515" max="515" width="10.5703125" style="172" bestFit="1" customWidth="1"/>
    <col min="516" max="516" width="14.28515625" style="172" customWidth="1"/>
    <col min="517" max="517" width="9" style="172" customWidth="1"/>
    <col min="518" max="518" width="5" style="172" bestFit="1" customWidth="1"/>
    <col min="519" max="519" width="4.140625" style="172" customWidth="1"/>
    <col min="520" max="520" width="9" style="172" customWidth="1"/>
    <col min="521" max="521" width="4.42578125" style="172" customWidth="1"/>
    <col min="522" max="522" width="9.5703125" style="172" customWidth="1"/>
    <col min="523" max="523" width="7.85546875" style="172" customWidth="1"/>
    <col min="524" max="524" width="17.7109375" style="172" customWidth="1"/>
    <col min="525" max="530" width="9.5703125" style="172" customWidth="1"/>
    <col min="531" max="768" width="9.140625" style="172"/>
    <col min="769" max="769" width="5.28515625" style="172" customWidth="1"/>
    <col min="770" max="770" width="4.5703125" style="172" customWidth="1"/>
    <col min="771" max="771" width="10.5703125" style="172" bestFit="1" customWidth="1"/>
    <col min="772" max="772" width="14.28515625" style="172" customWidth="1"/>
    <col min="773" max="773" width="9" style="172" customWidth="1"/>
    <col min="774" max="774" width="5" style="172" bestFit="1" customWidth="1"/>
    <col min="775" max="775" width="4.140625" style="172" customWidth="1"/>
    <col min="776" max="776" width="9" style="172" customWidth="1"/>
    <col min="777" max="777" width="4.42578125" style="172" customWidth="1"/>
    <col min="778" max="778" width="9.5703125" style="172" customWidth="1"/>
    <col min="779" max="779" width="7.85546875" style="172" customWidth="1"/>
    <col min="780" max="780" width="17.7109375" style="172" customWidth="1"/>
    <col min="781" max="786" width="9.5703125" style="172" customWidth="1"/>
    <col min="787" max="1024" width="9.140625" style="172"/>
    <col min="1025" max="1025" width="5.28515625" style="172" customWidth="1"/>
    <col min="1026" max="1026" width="4.5703125" style="172" customWidth="1"/>
    <col min="1027" max="1027" width="10.5703125" style="172" bestFit="1" customWidth="1"/>
    <col min="1028" max="1028" width="14.28515625" style="172" customWidth="1"/>
    <col min="1029" max="1029" width="9" style="172" customWidth="1"/>
    <col min="1030" max="1030" width="5" style="172" bestFit="1" customWidth="1"/>
    <col min="1031" max="1031" width="4.140625" style="172" customWidth="1"/>
    <col min="1032" max="1032" width="9" style="172" customWidth="1"/>
    <col min="1033" max="1033" width="4.42578125" style="172" customWidth="1"/>
    <col min="1034" max="1034" width="9.5703125" style="172" customWidth="1"/>
    <col min="1035" max="1035" width="7.85546875" style="172" customWidth="1"/>
    <col min="1036" max="1036" width="17.7109375" style="172" customWidth="1"/>
    <col min="1037" max="1042" width="9.5703125" style="172" customWidth="1"/>
    <col min="1043" max="1280" width="9.140625" style="172"/>
    <col min="1281" max="1281" width="5.28515625" style="172" customWidth="1"/>
    <col min="1282" max="1282" width="4.5703125" style="172" customWidth="1"/>
    <col min="1283" max="1283" width="10.5703125" style="172" bestFit="1" customWidth="1"/>
    <col min="1284" max="1284" width="14.28515625" style="172" customWidth="1"/>
    <col min="1285" max="1285" width="9" style="172" customWidth="1"/>
    <col min="1286" max="1286" width="5" style="172" bestFit="1" customWidth="1"/>
    <col min="1287" max="1287" width="4.140625" style="172" customWidth="1"/>
    <col min="1288" max="1288" width="9" style="172" customWidth="1"/>
    <col min="1289" max="1289" width="4.42578125" style="172" customWidth="1"/>
    <col min="1290" max="1290" width="9.5703125" style="172" customWidth="1"/>
    <col min="1291" max="1291" width="7.85546875" style="172" customWidth="1"/>
    <col min="1292" max="1292" width="17.7109375" style="172" customWidth="1"/>
    <col min="1293" max="1298" width="9.5703125" style="172" customWidth="1"/>
    <col min="1299" max="1536" width="9.140625" style="172"/>
    <col min="1537" max="1537" width="5.28515625" style="172" customWidth="1"/>
    <col min="1538" max="1538" width="4.5703125" style="172" customWidth="1"/>
    <col min="1539" max="1539" width="10.5703125" style="172" bestFit="1" customWidth="1"/>
    <col min="1540" max="1540" width="14.28515625" style="172" customWidth="1"/>
    <col min="1541" max="1541" width="9" style="172" customWidth="1"/>
    <col min="1542" max="1542" width="5" style="172" bestFit="1" customWidth="1"/>
    <col min="1543" max="1543" width="4.140625" style="172" customWidth="1"/>
    <col min="1544" max="1544" width="9" style="172" customWidth="1"/>
    <col min="1545" max="1545" width="4.42578125" style="172" customWidth="1"/>
    <col min="1546" max="1546" width="9.5703125" style="172" customWidth="1"/>
    <col min="1547" max="1547" width="7.85546875" style="172" customWidth="1"/>
    <col min="1548" max="1548" width="17.7109375" style="172" customWidth="1"/>
    <col min="1549" max="1554" width="9.5703125" style="172" customWidth="1"/>
    <col min="1555" max="1792" width="9.140625" style="172"/>
    <col min="1793" max="1793" width="5.28515625" style="172" customWidth="1"/>
    <col min="1794" max="1794" width="4.5703125" style="172" customWidth="1"/>
    <col min="1795" max="1795" width="10.5703125" style="172" bestFit="1" customWidth="1"/>
    <col min="1796" max="1796" width="14.28515625" style="172" customWidth="1"/>
    <col min="1797" max="1797" width="9" style="172" customWidth="1"/>
    <col min="1798" max="1798" width="5" style="172" bestFit="1" customWidth="1"/>
    <col min="1799" max="1799" width="4.140625" style="172" customWidth="1"/>
    <col min="1800" max="1800" width="9" style="172" customWidth="1"/>
    <col min="1801" max="1801" width="4.42578125" style="172" customWidth="1"/>
    <col min="1802" max="1802" width="9.5703125" style="172" customWidth="1"/>
    <col min="1803" max="1803" width="7.85546875" style="172" customWidth="1"/>
    <col min="1804" max="1804" width="17.7109375" style="172" customWidth="1"/>
    <col min="1805" max="1810" width="9.5703125" style="172" customWidth="1"/>
    <col min="1811" max="2048" width="9.140625" style="172"/>
    <col min="2049" max="2049" width="5.28515625" style="172" customWidth="1"/>
    <col min="2050" max="2050" width="4.5703125" style="172" customWidth="1"/>
    <col min="2051" max="2051" width="10.5703125" style="172" bestFit="1" customWidth="1"/>
    <col min="2052" max="2052" width="14.28515625" style="172" customWidth="1"/>
    <col min="2053" max="2053" width="9" style="172" customWidth="1"/>
    <col min="2054" max="2054" width="5" style="172" bestFit="1" customWidth="1"/>
    <col min="2055" max="2055" width="4.140625" style="172" customWidth="1"/>
    <col min="2056" max="2056" width="9" style="172" customWidth="1"/>
    <col min="2057" max="2057" width="4.42578125" style="172" customWidth="1"/>
    <col min="2058" max="2058" width="9.5703125" style="172" customWidth="1"/>
    <col min="2059" max="2059" width="7.85546875" style="172" customWidth="1"/>
    <col min="2060" max="2060" width="17.7109375" style="172" customWidth="1"/>
    <col min="2061" max="2066" width="9.5703125" style="172" customWidth="1"/>
    <col min="2067" max="2304" width="9.140625" style="172"/>
    <col min="2305" max="2305" width="5.28515625" style="172" customWidth="1"/>
    <col min="2306" max="2306" width="4.5703125" style="172" customWidth="1"/>
    <col min="2307" max="2307" width="10.5703125" style="172" bestFit="1" customWidth="1"/>
    <col min="2308" max="2308" width="14.28515625" style="172" customWidth="1"/>
    <col min="2309" max="2309" width="9" style="172" customWidth="1"/>
    <col min="2310" max="2310" width="5" style="172" bestFit="1" customWidth="1"/>
    <col min="2311" max="2311" width="4.140625" style="172" customWidth="1"/>
    <col min="2312" max="2312" width="9" style="172" customWidth="1"/>
    <col min="2313" max="2313" width="4.42578125" style="172" customWidth="1"/>
    <col min="2314" max="2314" width="9.5703125" style="172" customWidth="1"/>
    <col min="2315" max="2315" width="7.85546875" style="172" customWidth="1"/>
    <col min="2316" max="2316" width="17.7109375" style="172" customWidth="1"/>
    <col min="2317" max="2322" width="9.5703125" style="172" customWidth="1"/>
    <col min="2323" max="2560" width="9.140625" style="172"/>
    <col min="2561" max="2561" width="5.28515625" style="172" customWidth="1"/>
    <col min="2562" max="2562" width="4.5703125" style="172" customWidth="1"/>
    <col min="2563" max="2563" width="10.5703125" style="172" bestFit="1" customWidth="1"/>
    <col min="2564" max="2564" width="14.28515625" style="172" customWidth="1"/>
    <col min="2565" max="2565" width="9" style="172" customWidth="1"/>
    <col min="2566" max="2566" width="5" style="172" bestFit="1" customWidth="1"/>
    <col min="2567" max="2567" width="4.140625" style="172" customWidth="1"/>
    <col min="2568" max="2568" width="9" style="172" customWidth="1"/>
    <col min="2569" max="2569" width="4.42578125" style="172" customWidth="1"/>
    <col min="2570" max="2570" width="9.5703125" style="172" customWidth="1"/>
    <col min="2571" max="2571" width="7.85546875" style="172" customWidth="1"/>
    <col min="2572" max="2572" width="17.7109375" style="172" customWidth="1"/>
    <col min="2573" max="2578" width="9.5703125" style="172" customWidth="1"/>
    <col min="2579" max="2816" width="9.140625" style="172"/>
    <col min="2817" max="2817" width="5.28515625" style="172" customWidth="1"/>
    <col min="2818" max="2818" width="4.5703125" style="172" customWidth="1"/>
    <col min="2819" max="2819" width="10.5703125" style="172" bestFit="1" customWidth="1"/>
    <col min="2820" max="2820" width="14.28515625" style="172" customWidth="1"/>
    <col min="2821" max="2821" width="9" style="172" customWidth="1"/>
    <col min="2822" max="2822" width="5" style="172" bestFit="1" customWidth="1"/>
    <col min="2823" max="2823" width="4.140625" style="172" customWidth="1"/>
    <col min="2824" max="2824" width="9" style="172" customWidth="1"/>
    <col min="2825" max="2825" width="4.42578125" style="172" customWidth="1"/>
    <col min="2826" max="2826" width="9.5703125" style="172" customWidth="1"/>
    <col min="2827" max="2827" width="7.85546875" style="172" customWidth="1"/>
    <col min="2828" max="2828" width="17.7109375" style="172" customWidth="1"/>
    <col min="2829" max="2834" width="9.5703125" style="172" customWidth="1"/>
    <col min="2835" max="3072" width="9.140625" style="172"/>
    <col min="3073" max="3073" width="5.28515625" style="172" customWidth="1"/>
    <col min="3074" max="3074" width="4.5703125" style="172" customWidth="1"/>
    <col min="3075" max="3075" width="10.5703125" style="172" bestFit="1" customWidth="1"/>
    <col min="3076" max="3076" width="14.28515625" style="172" customWidth="1"/>
    <col min="3077" max="3077" width="9" style="172" customWidth="1"/>
    <col min="3078" max="3078" width="5" style="172" bestFit="1" customWidth="1"/>
    <col min="3079" max="3079" width="4.140625" style="172" customWidth="1"/>
    <col min="3080" max="3080" width="9" style="172" customWidth="1"/>
    <col min="3081" max="3081" width="4.42578125" style="172" customWidth="1"/>
    <col min="3082" max="3082" width="9.5703125" style="172" customWidth="1"/>
    <col min="3083" max="3083" width="7.85546875" style="172" customWidth="1"/>
    <col min="3084" max="3084" width="17.7109375" style="172" customWidth="1"/>
    <col min="3085" max="3090" width="9.5703125" style="172" customWidth="1"/>
    <col min="3091" max="3328" width="9.140625" style="172"/>
    <col min="3329" max="3329" width="5.28515625" style="172" customWidth="1"/>
    <col min="3330" max="3330" width="4.5703125" style="172" customWidth="1"/>
    <col min="3331" max="3331" width="10.5703125" style="172" bestFit="1" customWidth="1"/>
    <col min="3332" max="3332" width="14.28515625" style="172" customWidth="1"/>
    <col min="3333" max="3333" width="9" style="172" customWidth="1"/>
    <col min="3334" max="3334" width="5" style="172" bestFit="1" customWidth="1"/>
    <col min="3335" max="3335" width="4.140625" style="172" customWidth="1"/>
    <col min="3336" max="3336" width="9" style="172" customWidth="1"/>
    <col min="3337" max="3337" width="4.42578125" style="172" customWidth="1"/>
    <col min="3338" max="3338" width="9.5703125" style="172" customWidth="1"/>
    <col min="3339" max="3339" width="7.85546875" style="172" customWidth="1"/>
    <col min="3340" max="3340" width="17.7109375" style="172" customWidth="1"/>
    <col min="3341" max="3346" width="9.5703125" style="172" customWidth="1"/>
    <col min="3347" max="3584" width="9.140625" style="172"/>
    <col min="3585" max="3585" width="5.28515625" style="172" customWidth="1"/>
    <col min="3586" max="3586" width="4.5703125" style="172" customWidth="1"/>
    <col min="3587" max="3587" width="10.5703125" style="172" bestFit="1" customWidth="1"/>
    <col min="3588" max="3588" width="14.28515625" style="172" customWidth="1"/>
    <col min="3589" max="3589" width="9" style="172" customWidth="1"/>
    <col min="3590" max="3590" width="5" style="172" bestFit="1" customWidth="1"/>
    <col min="3591" max="3591" width="4.140625" style="172" customWidth="1"/>
    <col min="3592" max="3592" width="9" style="172" customWidth="1"/>
    <col min="3593" max="3593" width="4.42578125" style="172" customWidth="1"/>
    <col min="3594" max="3594" width="9.5703125" style="172" customWidth="1"/>
    <col min="3595" max="3595" width="7.85546875" style="172" customWidth="1"/>
    <col min="3596" max="3596" width="17.7109375" style="172" customWidth="1"/>
    <col min="3597" max="3602" width="9.5703125" style="172" customWidth="1"/>
    <col min="3603" max="3840" width="9.140625" style="172"/>
    <col min="3841" max="3841" width="5.28515625" style="172" customWidth="1"/>
    <col min="3842" max="3842" width="4.5703125" style="172" customWidth="1"/>
    <col min="3843" max="3843" width="10.5703125" style="172" bestFit="1" customWidth="1"/>
    <col min="3844" max="3844" width="14.28515625" style="172" customWidth="1"/>
    <col min="3845" max="3845" width="9" style="172" customWidth="1"/>
    <col min="3846" max="3846" width="5" style="172" bestFit="1" customWidth="1"/>
    <col min="3847" max="3847" width="4.140625" style="172" customWidth="1"/>
    <col min="3848" max="3848" width="9" style="172" customWidth="1"/>
    <col min="3849" max="3849" width="4.42578125" style="172" customWidth="1"/>
    <col min="3850" max="3850" width="9.5703125" style="172" customWidth="1"/>
    <col min="3851" max="3851" width="7.85546875" style="172" customWidth="1"/>
    <col min="3852" max="3852" width="17.7109375" style="172" customWidth="1"/>
    <col min="3853" max="3858" width="9.5703125" style="172" customWidth="1"/>
    <col min="3859" max="4096" width="9.140625" style="172"/>
    <col min="4097" max="4097" width="5.28515625" style="172" customWidth="1"/>
    <col min="4098" max="4098" width="4.5703125" style="172" customWidth="1"/>
    <col min="4099" max="4099" width="10.5703125" style="172" bestFit="1" customWidth="1"/>
    <col min="4100" max="4100" width="14.28515625" style="172" customWidth="1"/>
    <col min="4101" max="4101" width="9" style="172" customWidth="1"/>
    <col min="4102" max="4102" width="5" style="172" bestFit="1" customWidth="1"/>
    <col min="4103" max="4103" width="4.140625" style="172" customWidth="1"/>
    <col min="4104" max="4104" width="9" style="172" customWidth="1"/>
    <col min="4105" max="4105" width="4.42578125" style="172" customWidth="1"/>
    <col min="4106" max="4106" width="9.5703125" style="172" customWidth="1"/>
    <col min="4107" max="4107" width="7.85546875" style="172" customWidth="1"/>
    <col min="4108" max="4108" width="17.7109375" style="172" customWidth="1"/>
    <col min="4109" max="4114" width="9.5703125" style="172" customWidth="1"/>
    <col min="4115" max="4352" width="9.140625" style="172"/>
    <col min="4353" max="4353" width="5.28515625" style="172" customWidth="1"/>
    <col min="4354" max="4354" width="4.5703125" style="172" customWidth="1"/>
    <col min="4355" max="4355" width="10.5703125" style="172" bestFit="1" customWidth="1"/>
    <col min="4356" max="4356" width="14.28515625" style="172" customWidth="1"/>
    <col min="4357" max="4357" width="9" style="172" customWidth="1"/>
    <col min="4358" max="4358" width="5" style="172" bestFit="1" customWidth="1"/>
    <col min="4359" max="4359" width="4.140625" style="172" customWidth="1"/>
    <col min="4360" max="4360" width="9" style="172" customWidth="1"/>
    <col min="4361" max="4361" width="4.42578125" style="172" customWidth="1"/>
    <col min="4362" max="4362" width="9.5703125" style="172" customWidth="1"/>
    <col min="4363" max="4363" width="7.85546875" style="172" customWidth="1"/>
    <col min="4364" max="4364" width="17.7109375" style="172" customWidth="1"/>
    <col min="4365" max="4370" width="9.5703125" style="172" customWidth="1"/>
    <col min="4371" max="4608" width="9.140625" style="172"/>
    <col min="4609" max="4609" width="5.28515625" style="172" customWidth="1"/>
    <col min="4610" max="4610" width="4.5703125" style="172" customWidth="1"/>
    <col min="4611" max="4611" width="10.5703125" style="172" bestFit="1" customWidth="1"/>
    <col min="4612" max="4612" width="14.28515625" style="172" customWidth="1"/>
    <col min="4613" max="4613" width="9" style="172" customWidth="1"/>
    <col min="4614" max="4614" width="5" style="172" bestFit="1" customWidth="1"/>
    <col min="4615" max="4615" width="4.140625" style="172" customWidth="1"/>
    <col min="4616" max="4616" width="9" style="172" customWidth="1"/>
    <col min="4617" max="4617" width="4.42578125" style="172" customWidth="1"/>
    <col min="4618" max="4618" width="9.5703125" style="172" customWidth="1"/>
    <col min="4619" max="4619" width="7.85546875" style="172" customWidth="1"/>
    <col min="4620" max="4620" width="17.7109375" style="172" customWidth="1"/>
    <col min="4621" max="4626" width="9.5703125" style="172" customWidth="1"/>
    <col min="4627" max="4864" width="9.140625" style="172"/>
    <col min="4865" max="4865" width="5.28515625" style="172" customWidth="1"/>
    <col min="4866" max="4866" width="4.5703125" style="172" customWidth="1"/>
    <col min="4867" max="4867" width="10.5703125" style="172" bestFit="1" customWidth="1"/>
    <col min="4868" max="4868" width="14.28515625" style="172" customWidth="1"/>
    <col min="4869" max="4869" width="9" style="172" customWidth="1"/>
    <col min="4870" max="4870" width="5" style="172" bestFit="1" customWidth="1"/>
    <col min="4871" max="4871" width="4.140625" style="172" customWidth="1"/>
    <col min="4872" max="4872" width="9" style="172" customWidth="1"/>
    <col min="4873" max="4873" width="4.42578125" style="172" customWidth="1"/>
    <col min="4874" max="4874" width="9.5703125" style="172" customWidth="1"/>
    <col min="4875" max="4875" width="7.85546875" style="172" customWidth="1"/>
    <col min="4876" max="4876" width="17.7109375" style="172" customWidth="1"/>
    <col min="4877" max="4882" width="9.5703125" style="172" customWidth="1"/>
    <col min="4883" max="5120" width="9.140625" style="172"/>
    <col min="5121" max="5121" width="5.28515625" style="172" customWidth="1"/>
    <col min="5122" max="5122" width="4.5703125" style="172" customWidth="1"/>
    <col min="5123" max="5123" width="10.5703125" style="172" bestFit="1" customWidth="1"/>
    <col min="5124" max="5124" width="14.28515625" style="172" customWidth="1"/>
    <col min="5125" max="5125" width="9" style="172" customWidth="1"/>
    <col min="5126" max="5126" width="5" style="172" bestFit="1" customWidth="1"/>
    <col min="5127" max="5127" width="4.140625" style="172" customWidth="1"/>
    <col min="5128" max="5128" width="9" style="172" customWidth="1"/>
    <col min="5129" max="5129" width="4.42578125" style="172" customWidth="1"/>
    <col min="5130" max="5130" width="9.5703125" style="172" customWidth="1"/>
    <col min="5131" max="5131" width="7.85546875" style="172" customWidth="1"/>
    <col min="5132" max="5132" width="17.7109375" style="172" customWidth="1"/>
    <col min="5133" max="5138" width="9.5703125" style="172" customWidth="1"/>
    <col min="5139" max="5376" width="9.140625" style="172"/>
    <col min="5377" max="5377" width="5.28515625" style="172" customWidth="1"/>
    <col min="5378" max="5378" width="4.5703125" style="172" customWidth="1"/>
    <col min="5379" max="5379" width="10.5703125" style="172" bestFit="1" customWidth="1"/>
    <col min="5380" max="5380" width="14.28515625" style="172" customWidth="1"/>
    <col min="5381" max="5381" width="9" style="172" customWidth="1"/>
    <col min="5382" max="5382" width="5" style="172" bestFit="1" customWidth="1"/>
    <col min="5383" max="5383" width="4.140625" style="172" customWidth="1"/>
    <col min="5384" max="5384" width="9" style="172" customWidth="1"/>
    <col min="5385" max="5385" width="4.42578125" style="172" customWidth="1"/>
    <col min="5386" max="5386" width="9.5703125" style="172" customWidth="1"/>
    <col min="5387" max="5387" width="7.85546875" style="172" customWidth="1"/>
    <col min="5388" max="5388" width="17.7109375" style="172" customWidth="1"/>
    <col min="5389" max="5394" width="9.5703125" style="172" customWidth="1"/>
    <col min="5395" max="5632" width="9.140625" style="172"/>
    <col min="5633" max="5633" width="5.28515625" style="172" customWidth="1"/>
    <col min="5634" max="5634" width="4.5703125" style="172" customWidth="1"/>
    <col min="5635" max="5635" width="10.5703125" style="172" bestFit="1" customWidth="1"/>
    <col min="5636" max="5636" width="14.28515625" style="172" customWidth="1"/>
    <col min="5637" max="5637" width="9" style="172" customWidth="1"/>
    <col min="5638" max="5638" width="5" style="172" bestFit="1" customWidth="1"/>
    <col min="5639" max="5639" width="4.140625" style="172" customWidth="1"/>
    <col min="5640" max="5640" width="9" style="172" customWidth="1"/>
    <col min="5641" max="5641" width="4.42578125" style="172" customWidth="1"/>
    <col min="5642" max="5642" width="9.5703125" style="172" customWidth="1"/>
    <col min="5643" max="5643" width="7.85546875" style="172" customWidth="1"/>
    <col min="5644" max="5644" width="17.7109375" style="172" customWidth="1"/>
    <col min="5645" max="5650" width="9.5703125" style="172" customWidth="1"/>
    <col min="5651" max="5888" width="9.140625" style="172"/>
    <col min="5889" max="5889" width="5.28515625" style="172" customWidth="1"/>
    <col min="5890" max="5890" width="4.5703125" style="172" customWidth="1"/>
    <col min="5891" max="5891" width="10.5703125" style="172" bestFit="1" customWidth="1"/>
    <col min="5892" max="5892" width="14.28515625" style="172" customWidth="1"/>
    <col min="5893" max="5893" width="9" style="172" customWidth="1"/>
    <col min="5894" max="5894" width="5" style="172" bestFit="1" customWidth="1"/>
    <col min="5895" max="5895" width="4.140625" style="172" customWidth="1"/>
    <col min="5896" max="5896" width="9" style="172" customWidth="1"/>
    <col min="5897" max="5897" width="4.42578125" style="172" customWidth="1"/>
    <col min="5898" max="5898" width="9.5703125" style="172" customWidth="1"/>
    <col min="5899" max="5899" width="7.85546875" style="172" customWidth="1"/>
    <col min="5900" max="5900" width="17.7109375" style="172" customWidth="1"/>
    <col min="5901" max="5906" width="9.5703125" style="172" customWidth="1"/>
    <col min="5907" max="6144" width="9.140625" style="172"/>
    <col min="6145" max="6145" width="5.28515625" style="172" customWidth="1"/>
    <col min="6146" max="6146" width="4.5703125" style="172" customWidth="1"/>
    <col min="6147" max="6147" width="10.5703125" style="172" bestFit="1" customWidth="1"/>
    <col min="6148" max="6148" width="14.28515625" style="172" customWidth="1"/>
    <col min="6149" max="6149" width="9" style="172" customWidth="1"/>
    <col min="6150" max="6150" width="5" style="172" bestFit="1" customWidth="1"/>
    <col min="6151" max="6151" width="4.140625" style="172" customWidth="1"/>
    <col min="6152" max="6152" width="9" style="172" customWidth="1"/>
    <col min="6153" max="6153" width="4.42578125" style="172" customWidth="1"/>
    <col min="6154" max="6154" width="9.5703125" style="172" customWidth="1"/>
    <col min="6155" max="6155" width="7.85546875" style="172" customWidth="1"/>
    <col min="6156" max="6156" width="17.7109375" style="172" customWidth="1"/>
    <col min="6157" max="6162" width="9.5703125" style="172" customWidth="1"/>
    <col min="6163" max="6400" width="9.140625" style="172"/>
    <col min="6401" max="6401" width="5.28515625" style="172" customWidth="1"/>
    <col min="6402" max="6402" width="4.5703125" style="172" customWidth="1"/>
    <col min="6403" max="6403" width="10.5703125" style="172" bestFit="1" customWidth="1"/>
    <col min="6404" max="6404" width="14.28515625" style="172" customWidth="1"/>
    <col min="6405" max="6405" width="9" style="172" customWidth="1"/>
    <col min="6406" max="6406" width="5" style="172" bestFit="1" customWidth="1"/>
    <col min="6407" max="6407" width="4.140625" style="172" customWidth="1"/>
    <col min="6408" max="6408" width="9" style="172" customWidth="1"/>
    <col min="6409" max="6409" width="4.42578125" style="172" customWidth="1"/>
    <col min="6410" max="6410" width="9.5703125" style="172" customWidth="1"/>
    <col min="6411" max="6411" width="7.85546875" style="172" customWidth="1"/>
    <col min="6412" max="6412" width="17.7109375" style="172" customWidth="1"/>
    <col min="6413" max="6418" width="9.5703125" style="172" customWidth="1"/>
    <col min="6419" max="6656" width="9.140625" style="172"/>
    <col min="6657" max="6657" width="5.28515625" style="172" customWidth="1"/>
    <col min="6658" max="6658" width="4.5703125" style="172" customWidth="1"/>
    <col min="6659" max="6659" width="10.5703125" style="172" bestFit="1" customWidth="1"/>
    <col min="6660" max="6660" width="14.28515625" style="172" customWidth="1"/>
    <col min="6661" max="6661" width="9" style="172" customWidth="1"/>
    <col min="6662" max="6662" width="5" style="172" bestFit="1" customWidth="1"/>
    <col min="6663" max="6663" width="4.140625" style="172" customWidth="1"/>
    <col min="6664" max="6664" width="9" style="172" customWidth="1"/>
    <col min="6665" max="6665" width="4.42578125" style="172" customWidth="1"/>
    <col min="6666" max="6666" width="9.5703125" style="172" customWidth="1"/>
    <col min="6667" max="6667" width="7.85546875" style="172" customWidth="1"/>
    <col min="6668" max="6668" width="17.7109375" style="172" customWidth="1"/>
    <col min="6669" max="6674" width="9.5703125" style="172" customWidth="1"/>
    <col min="6675" max="6912" width="9.140625" style="172"/>
    <col min="6913" max="6913" width="5.28515625" style="172" customWidth="1"/>
    <col min="6914" max="6914" width="4.5703125" style="172" customWidth="1"/>
    <col min="6915" max="6915" width="10.5703125" style="172" bestFit="1" customWidth="1"/>
    <col min="6916" max="6916" width="14.28515625" style="172" customWidth="1"/>
    <col min="6917" max="6917" width="9" style="172" customWidth="1"/>
    <col min="6918" max="6918" width="5" style="172" bestFit="1" customWidth="1"/>
    <col min="6919" max="6919" width="4.140625" style="172" customWidth="1"/>
    <col min="6920" max="6920" width="9" style="172" customWidth="1"/>
    <col min="6921" max="6921" width="4.42578125" style="172" customWidth="1"/>
    <col min="6922" max="6922" width="9.5703125" style="172" customWidth="1"/>
    <col min="6923" max="6923" width="7.85546875" style="172" customWidth="1"/>
    <col min="6924" max="6924" width="17.7109375" style="172" customWidth="1"/>
    <col min="6925" max="6930" width="9.5703125" style="172" customWidth="1"/>
    <col min="6931" max="7168" width="9.140625" style="172"/>
    <col min="7169" max="7169" width="5.28515625" style="172" customWidth="1"/>
    <col min="7170" max="7170" width="4.5703125" style="172" customWidth="1"/>
    <col min="7171" max="7171" width="10.5703125" style="172" bestFit="1" customWidth="1"/>
    <col min="7172" max="7172" width="14.28515625" style="172" customWidth="1"/>
    <col min="7173" max="7173" width="9" style="172" customWidth="1"/>
    <col min="7174" max="7174" width="5" style="172" bestFit="1" customWidth="1"/>
    <col min="7175" max="7175" width="4.140625" style="172" customWidth="1"/>
    <col min="7176" max="7176" width="9" style="172" customWidth="1"/>
    <col min="7177" max="7177" width="4.42578125" style="172" customWidth="1"/>
    <col min="7178" max="7178" width="9.5703125" style="172" customWidth="1"/>
    <col min="7179" max="7179" width="7.85546875" style="172" customWidth="1"/>
    <col min="7180" max="7180" width="17.7109375" style="172" customWidth="1"/>
    <col min="7181" max="7186" width="9.5703125" style="172" customWidth="1"/>
    <col min="7187" max="7424" width="9.140625" style="172"/>
    <col min="7425" max="7425" width="5.28515625" style="172" customWidth="1"/>
    <col min="7426" max="7426" width="4.5703125" style="172" customWidth="1"/>
    <col min="7427" max="7427" width="10.5703125" style="172" bestFit="1" customWidth="1"/>
    <col min="7428" max="7428" width="14.28515625" style="172" customWidth="1"/>
    <col min="7429" max="7429" width="9" style="172" customWidth="1"/>
    <col min="7430" max="7430" width="5" style="172" bestFit="1" customWidth="1"/>
    <col min="7431" max="7431" width="4.140625" style="172" customWidth="1"/>
    <col min="7432" max="7432" width="9" style="172" customWidth="1"/>
    <col min="7433" max="7433" width="4.42578125" style="172" customWidth="1"/>
    <col min="7434" max="7434" width="9.5703125" style="172" customWidth="1"/>
    <col min="7435" max="7435" width="7.85546875" style="172" customWidth="1"/>
    <col min="7436" max="7436" width="17.7109375" style="172" customWidth="1"/>
    <col min="7437" max="7442" width="9.5703125" style="172" customWidth="1"/>
    <col min="7443" max="7680" width="9.140625" style="172"/>
    <col min="7681" max="7681" width="5.28515625" style="172" customWidth="1"/>
    <col min="7682" max="7682" width="4.5703125" style="172" customWidth="1"/>
    <col min="7683" max="7683" width="10.5703125" style="172" bestFit="1" customWidth="1"/>
    <col min="7684" max="7684" width="14.28515625" style="172" customWidth="1"/>
    <col min="7685" max="7685" width="9" style="172" customWidth="1"/>
    <col min="7686" max="7686" width="5" style="172" bestFit="1" customWidth="1"/>
    <col min="7687" max="7687" width="4.140625" style="172" customWidth="1"/>
    <col min="7688" max="7688" width="9" style="172" customWidth="1"/>
    <col min="7689" max="7689" width="4.42578125" style="172" customWidth="1"/>
    <col min="7690" max="7690" width="9.5703125" style="172" customWidth="1"/>
    <col min="7691" max="7691" width="7.85546875" style="172" customWidth="1"/>
    <col min="7692" max="7692" width="17.7109375" style="172" customWidth="1"/>
    <col min="7693" max="7698" width="9.5703125" style="172" customWidth="1"/>
    <col min="7699" max="7936" width="9.140625" style="172"/>
    <col min="7937" max="7937" width="5.28515625" style="172" customWidth="1"/>
    <col min="7938" max="7938" width="4.5703125" style="172" customWidth="1"/>
    <col min="7939" max="7939" width="10.5703125" style="172" bestFit="1" customWidth="1"/>
    <col min="7940" max="7940" width="14.28515625" style="172" customWidth="1"/>
    <col min="7941" max="7941" width="9" style="172" customWidth="1"/>
    <col min="7942" max="7942" width="5" style="172" bestFit="1" customWidth="1"/>
    <col min="7943" max="7943" width="4.140625" style="172" customWidth="1"/>
    <col min="7944" max="7944" width="9" style="172" customWidth="1"/>
    <col min="7945" max="7945" width="4.42578125" style="172" customWidth="1"/>
    <col min="7946" max="7946" width="9.5703125" style="172" customWidth="1"/>
    <col min="7947" max="7947" width="7.85546875" style="172" customWidth="1"/>
    <col min="7948" max="7948" width="17.7109375" style="172" customWidth="1"/>
    <col min="7949" max="7954" width="9.5703125" style="172" customWidth="1"/>
    <col min="7955" max="8192" width="9.140625" style="172"/>
    <col min="8193" max="8193" width="5.28515625" style="172" customWidth="1"/>
    <col min="8194" max="8194" width="4.5703125" style="172" customWidth="1"/>
    <col min="8195" max="8195" width="10.5703125" style="172" bestFit="1" customWidth="1"/>
    <col min="8196" max="8196" width="14.28515625" style="172" customWidth="1"/>
    <col min="8197" max="8197" width="9" style="172" customWidth="1"/>
    <col min="8198" max="8198" width="5" style="172" bestFit="1" customWidth="1"/>
    <col min="8199" max="8199" width="4.140625" style="172" customWidth="1"/>
    <col min="8200" max="8200" width="9" style="172" customWidth="1"/>
    <col min="8201" max="8201" width="4.42578125" style="172" customWidth="1"/>
    <col min="8202" max="8202" width="9.5703125" style="172" customWidth="1"/>
    <col min="8203" max="8203" width="7.85546875" style="172" customWidth="1"/>
    <col min="8204" max="8204" width="17.7109375" style="172" customWidth="1"/>
    <col min="8205" max="8210" width="9.5703125" style="172" customWidth="1"/>
    <col min="8211" max="8448" width="9.140625" style="172"/>
    <col min="8449" max="8449" width="5.28515625" style="172" customWidth="1"/>
    <col min="8450" max="8450" width="4.5703125" style="172" customWidth="1"/>
    <col min="8451" max="8451" width="10.5703125" style="172" bestFit="1" customWidth="1"/>
    <col min="8452" max="8452" width="14.28515625" style="172" customWidth="1"/>
    <col min="8453" max="8453" width="9" style="172" customWidth="1"/>
    <col min="8454" max="8454" width="5" style="172" bestFit="1" customWidth="1"/>
    <col min="8455" max="8455" width="4.140625" style="172" customWidth="1"/>
    <col min="8456" max="8456" width="9" style="172" customWidth="1"/>
    <col min="8457" max="8457" width="4.42578125" style="172" customWidth="1"/>
    <col min="8458" max="8458" width="9.5703125" style="172" customWidth="1"/>
    <col min="8459" max="8459" width="7.85546875" style="172" customWidth="1"/>
    <col min="8460" max="8460" width="17.7109375" style="172" customWidth="1"/>
    <col min="8461" max="8466" width="9.5703125" style="172" customWidth="1"/>
    <col min="8467" max="8704" width="9.140625" style="172"/>
    <col min="8705" max="8705" width="5.28515625" style="172" customWidth="1"/>
    <col min="8706" max="8706" width="4.5703125" style="172" customWidth="1"/>
    <col min="8707" max="8707" width="10.5703125" style="172" bestFit="1" customWidth="1"/>
    <col min="8708" max="8708" width="14.28515625" style="172" customWidth="1"/>
    <col min="8709" max="8709" width="9" style="172" customWidth="1"/>
    <col min="8710" max="8710" width="5" style="172" bestFit="1" customWidth="1"/>
    <col min="8711" max="8711" width="4.140625" style="172" customWidth="1"/>
    <col min="8712" max="8712" width="9" style="172" customWidth="1"/>
    <col min="8713" max="8713" width="4.42578125" style="172" customWidth="1"/>
    <col min="8714" max="8714" width="9.5703125" style="172" customWidth="1"/>
    <col min="8715" max="8715" width="7.85546875" style="172" customWidth="1"/>
    <col min="8716" max="8716" width="17.7109375" style="172" customWidth="1"/>
    <col min="8717" max="8722" width="9.5703125" style="172" customWidth="1"/>
    <col min="8723" max="8960" width="9.140625" style="172"/>
    <col min="8961" max="8961" width="5.28515625" style="172" customWidth="1"/>
    <col min="8962" max="8962" width="4.5703125" style="172" customWidth="1"/>
    <col min="8963" max="8963" width="10.5703125" style="172" bestFit="1" customWidth="1"/>
    <col min="8964" max="8964" width="14.28515625" style="172" customWidth="1"/>
    <col min="8965" max="8965" width="9" style="172" customWidth="1"/>
    <col min="8966" max="8966" width="5" style="172" bestFit="1" customWidth="1"/>
    <col min="8967" max="8967" width="4.140625" style="172" customWidth="1"/>
    <col min="8968" max="8968" width="9" style="172" customWidth="1"/>
    <col min="8969" max="8969" width="4.42578125" style="172" customWidth="1"/>
    <col min="8970" max="8970" width="9.5703125" style="172" customWidth="1"/>
    <col min="8971" max="8971" width="7.85546875" style="172" customWidth="1"/>
    <col min="8972" max="8972" width="17.7109375" style="172" customWidth="1"/>
    <col min="8973" max="8978" width="9.5703125" style="172" customWidth="1"/>
    <col min="8979" max="9216" width="9.140625" style="172"/>
    <col min="9217" max="9217" width="5.28515625" style="172" customWidth="1"/>
    <col min="9218" max="9218" width="4.5703125" style="172" customWidth="1"/>
    <col min="9219" max="9219" width="10.5703125" style="172" bestFit="1" customWidth="1"/>
    <col min="9220" max="9220" width="14.28515625" style="172" customWidth="1"/>
    <col min="9221" max="9221" width="9" style="172" customWidth="1"/>
    <col min="9222" max="9222" width="5" style="172" bestFit="1" customWidth="1"/>
    <col min="9223" max="9223" width="4.140625" style="172" customWidth="1"/>
    <col min="9224" max="9224" width="9" style="172" customWidth="1"/>
    <col min="9225" max="9225" width="4.42578125" style="172" customWidth="1"/>
    <col min="9226" max="9226" width="9.5703125" style="172" customWidth="1"/>
    <col min="9227" max="9227" width="7.85546875" style="172" customWidth="1"/>
    <col min="9228" max="9228" width="17.7109375" style="172" customWidth="1"/>
    <col min="9229" max="9234" width="9.5703125" style="172" customWidth="1"/>
    <col min="9235" max="9472" width="9.140625" style="172"/>
    <col min="9473" max="9473" width="5.28515625" style="172" customWidth="1"/>
    <col min="9474" max="9474" width="4.5703125" style="172" customWidth="1"/>
    <col min="9475" max="9475" width="10.5703125" style="172" bestFit="1" customWidth="1"/>
    <col min="9476" max="9476" width="14.28515625" style="172" customWidth="1"/>
    <col min="9477" max="9477" width="9" style="172" customWidth="1"/>
    <col min="9478" max="9478" width="5" style="172" bestFit="1" customWidth="1"/>
    <col min="9479" max="9479" width="4.140625" style="172" customWidth="1"/>
    <col min="9480" max="9480" width="9" style="172" customWidth="1"/>
    <col min="9481" max="9481" width="4.42578125" style="172" customWidth="1"/>
    <col min="9482" max="9482" width="9.5703125" style="172" customWidth="1"/>
    <col min="9483" max="9483" width="7.85546875" style="172" customWidth="1"/>
    <col min="9484" max="9484" width="17.7109375" style="172" customWidth="1"/>
    <col min="9485" max="9490" width="9.5703125" style="172" customWidth="1"/>
    <col min="9491" max="9728" width="9.140625" style="172"/>
    <col min="9729" max="9729" width="5.28515625" style="172" customWidth="1"/>
    <col min="9730" max="9730" width="4.5703125" style="172" customWidth="1"/>
    <col min="9731" max="9731" width="10.5703125" style="172" bestFit="1" customWidth="1"/>
    <col min="9732" max="9732" width="14.28515625" style="172" customWidth="1"/>
    <col min="9733" max="9733" width="9" style="172" customWidth="1"/>
    <col min="9734" max="9734" width="5" style="172" bestFit="1" customWidth="1"/>
    <col min="9735" max="9735" width="4.140625" style="172" customWidth="1"/>
    <col min="9736" max="9736" width="9" style="172" customWidth="1"/>
    <col min="9737" max="9737" width="4.42578125" style="172" customWidth="1"/>
    <col min="9738" max="9738" width="9.5703125" style="172" customWidth="1"/>
    <col min="9739" max="9739" width="7.85546875" style="172" customWidth="1"/>
    <col min="9740" max="9740" width="17.7109375" style="172" customWidth="1"/>
    <col min="9741" max="9746" width="9.5703125" style="172" customWidth="1"/>
    <col min="9747" max="9984" width="9.140625" style="172"/>
    <col min="9985" max="9985" width="5.28515625" style="172" customWidth="1"/>
    <col min="9986" max="9986" width="4.5703125" style="172" customWidth="1"/>
    <col min="9987" max="9987" width="10.5703125" style="172" bestFit="1" customWidth="1"/>
    <col min="9988" max="9988" width="14.28515625" style="172" customWidth="1"/>
    <col min="9989" max="9989" width="9" style="172" customWidth="1"/>
    <col min="9990" max="9990" width="5" style="172" bestFit="1" customWidth="1"/>
    <col min="9991" max="9991" width="4.140625" style="172" customWidth="1"/>
    <col min="9992" max="9992" width="9" style="172" customWidth="1"/>
    <col min="9993" max="9993" width="4.42578125" style="172" customWidth="1"/>
    <col min="9994" max="9994" width="9.5703125" style="172" customWidth="1"/>
    <col min="9995" max="9995" width="7.85546875" style="172" customWidth="1"/>
    <col min="9996" max="9996" width="17.7109375" style="172" customWidth="1"/>
    <col min="9997" max="10002" width="9.5703125" style="172" customWidth="1"/>
    <col min="10003" max="10240" width="9.140625" style="172"/>
    <col min="10241" max="10241" width="5.28515625" style="172" customWidth="1"/>
    <col min="10242" max="10242" width="4.5703125" style="172" customWidth="1"/>
    <col min="10243" max="10243" width="10.5703125" style="172" bestFit="1" customWidth="1"/>
    <col min="10244" max="10244" width="14.28515625" style="172" customWidth="1"/>
    <col min="10245" max="10245" width="9" style="172" customWidth="1"/>
    <col min="10246" max="10246" width="5" style="172" bestFit="1" customWidth="1"/>
    <col min="10247" max="10247" width="4.140625" style="172" customWidth="1"/>
    <col min="10248" max="10248" width="9" style="172" customWidth="1"/>
    <col min="10249" max="10249" width="4.42578125" style="172" customWidth="1"/>
    <col min="10250" max="10250" width="9.5703125" style="172" customWidth="1"/>
    <col min="10251" max="10251" width="7.85546875" style="172" customWidth="1"/>
    <col min="10252" max="10252" width="17.7109375" style="172" customWidth="1"/>
    <col min="10253" max="10258" width="9.5703125" style="172" customWidth="1"/>
    <col min="10259" max="10496" width="9.140625" style="172"/>
    <col min="10497" max="10497" width="5.28515625" style="172" customWidth="1"/>
    <col min="10498" max="10498" width="4.5703125" style="172" customWidth="1"/>
    <col min="10499" max="10499" width="10.5703125" style="172" bestFit="1" customWidth="1"/>
    <col min="10500" max="10500" width="14.28515625" style="172" customWidth="1"/>
    <col min="10501" max="10501" width="9" style="172" customWidth="1"/>
    <col min="10502" max="10502" width="5" style="172" bestFit="1" customWidth="1"/>
    <col min="10503" max="10503" width="4.140625" style="172" customWidth="1"/>
    <col min="10504" max="10504" width="9" style="172" customWidth="1"/>
    <col min="10505" max="10505" width="4.42578125" style="172" customWidth="1"/>
    <col min="10506" max="10506" width="9.5703125" style="172" customWidth="1"/>
    <col min="10507" max="10507" width="7.85546875" style="172" customWidth="1"/>
    <col min="10508" max="10508" width="17.7109375" style="172" customWidth="1"/>
    <col min="10509" max="10514" width="9.5703125" style="172" customWidth="1"/>
    <col min="10515" max="10752" width="9.140625" style="172"/>
    <col min="10753" max="10753" width="5.28515625" style="172" customWidth="1"/>
    <col min="10754" max="10754" width="4.5703125" style="172" customWidth="1"/>
    <col min="10755" max="10755" width="10.5703125" style="172" bestFit="1" customWidth="1"/>
    <col min="10756" max="10756" width="14.28515625" style="172" customWidth="1"/>
    <col min="10757" max="10757" width="9" style="172" customWidth="1"/>
    <col min="10758" max="10758" width="5" style="172" bestFit="1" customWidth="1"/>
    <col min="10759" max="10759" width="4.140625" style="172" customWidth="1"/>
    <col min="10760" max="10760" width="9" style="172" customWidth="1"/>
    <col min="10761" max="10761" width="4.42578125" style="172" customWidth="1"/>
    <col min="10762" max="10762" width="9.5703125" style="172" customWidth="1"/>
    <col min="10763" max="10763" width="7.85546875" style="172" customWidth="1"/>
    <col min="10764" max="10764" width="17.7109375" style="172" customWidth="1"/>
    <col min="10765" max="10770" width="9.5703125" style="172" customWidth="1"/>
    <col min="10771" max="11008" width="9.140625" style="172"/>
    <col min="11009" max="11009" width="5.28515625" style="172" customWidth="1"/>
    <col min="11010" max="11010" width="4.5703125" style="172" customWidth="1"/>
    <col min="11011" max="11011" width="10.5703125" style="172" bestFit="1" customWidth="1"/>
    <col min="11012" max="11012" width="14.28515625" style="172" customWidth="1"/>
    <col min="11013" max="11013" width="9" style="172" customWidth="1"/>
    <col min="11014" max="11014" width="5" style="172" bestFit="1" customWidth="1"/>
    <col min="11015" max="11015" width="4.140625" style="172" customWidth="1"/>
    <col min="11016" max="11016" width="9" style="172" customWidth="1"/>
    <col min="11017" max="11017" width="4.42578125" style="172" customWidth="1"/>
    <col min="11018" max="11018" width="9.5703125" style="172" customWidth="1"/>
    <col min="11019" max="11019" width="7.85546875" style="172" customWidth="1"/>
    <col min="11020" max="11020" width="17.7109375" style="172" customWidth="1"/>
    <col min="11021" max="11026" width="9.5703125" style="172" customWidth="1"/>
    <col min="11027" max="11264" width="9.140625" style="172"/>
    <col min="11265" max="11265" width="5.28515625" style="172" customWidth="1"/>
    <col min="11266" max="11266" width="4.5703125" style="172" customWidth="1"/>
    <col min="11267" max="11267" width="10.5703125" style="172" bestFit="1" customWidth="1"/>
    <col min="11268" max="11268" width="14.28515625" style="172" customWidth="1"/>
    <col min="11269" max="11269" width="9" style="172" customWidth="1"/>
    <col min="11270" max="11270" width="5" style="172" bestFit="1" customWidth="1"/>
    <col min="11271" max="11271" width="4.140625" style="172" customWidth="1"/>
    <col min="11272" max="11272" width="9" style="172" customWidth="1"/>
    <col min="11273" max="11273" width="4.42578125" style="172" customWidth="1"/>
    <col min="11274" max="11274" width="9.5703125" style="172" customWidth="1"/>
    <col min="11275" max="11275" width="7.85546875" style="172" customWidth="1"/>
    <col min="11276" max="11276" width="17.7109375" style="172" customWidth="1"/>
    <col min="11277" max="11282" width="9.5703125" style="172" customWidth="1"/>
    <col min="11283" max="11520" width="9.140625" style="172"/>
    <col min="11521" max="11521" width="5.28515625" style="172" customWidth="1"/>
    <col min="11522" max="11522" width="4.5703125" style="172" customWidth="1"/>
    <col min="11523" max="11523" width="10.5703125" style="172" bestFit="1" customWidth="1"/>
    <col min="11524" max="11524" width="14.28515625" style="172" customWidth="1"/>
    <col min="11525" max="11525" width="9" style="172" customWidth="1"/>
    <col min="11526" max="11526" width="5" style="172" bestFit="1" customWidth="1"/>
    <col min="11527" max="11527" width="4.140625" style="172" customWidth="1"/>
    <col min="11528" max="11528" width="9" style="172" customWidth="1"/>
    <col min="11529" max="11529" width="4.42578125" style="172" customWidth="1"/>
    <col min="11530" max="11530" width="9.5703125" style="172" customWidth="1"/>
    <col min="11531" max="11531" width="7.85546875" style="172" customWidth="1"/>
    <col min="11532" max="11532" width="17.7109375" style="172" customWidth="1"/>
    <col min="11533" max="11538" width="9.5703125" style="172" customWidth="1"/>
    <col min="11539" max="11776" width="9.140625" style="172"/>
    <col min="11777" max="11777" width="5.28515625" style="172" customWidth="1"/>
    <col min="11778" max="11778" width="4.5703125" style="172" customWidth="1"/>
    <col min="11779" max="11779" width="10.5703125" style="172" bestFit="1" customWidth="1"/>
    <col min="11780" max="11780" width="14.28515625" style="172" customWidth="1"/>
    <col min="11781" max="11781" width="9" style="172" customWidth="1"/>
    <col min="11782" max="11782" width="5" style="172" bestFit="1" customWidth="1"/>
    <col min="11783" max="11783" width="4.140625" style="172" customWidth="1"/>
    <col min="11784" max="11784" width="9" style="172" customWidth="1"/>
    <col min="11785" max="11785" width="4.42578125" style="172" customWidth="1"/>
    <col min="11786" max="11786" width="9.5703125" style="172" customWidth="1"/>
    <col min="11787" max="11787" width="7.85546875" style="172" customWidth="1"/>
    <col min="11788" max="11788" width="17.7109375" style="172" customWidth="1"/>
    <col min="11789" max="11794" width="9.5703125" style="172" customWidth="1"/>
    <col min="11795" max="12032" width="9.140625" style="172"/>
    <col min="12033" max="12033" width="5.28515625" style="172" customWidth="1"/>
    <col min="12034" max="12034" width="4.5703125" style="172" customWidth="1"/>
    <col min="12035" max="12035" width="10.5703125" style="172" bestFit="1" customWidth="1"/>
    <col min="12036" max="12036" width="14.28515625" style="172" customWidth="1"/>
    <col min="12037" max="12037" width="9" style="172" customWidth="1"/>
    <col min="12038" max="12038" width="5" style="172" bestFit="1" customWidth="1"/>
    <col min="12039" max="12039" width="4.140625" style="172" customWidth="1"/>
    <col min="12040" max="12040" width="9" style="172" customWidth="1"/>
    <col min="12041" max="12041" width="4.42578125" style="172" customWidth="1"/>
    <col min="12042" max="12042" width="9.5703125" style="172" customWidth="1"/>
    <col min="12043" max="12043" width="7.85546875" style="172" customWidth="1"/>
    <col min="12044" max="12044" width="17.7109375" style="172" customWidth="1"/>
    <col min="12045" max="12050" width="9.5703125" style="172" customWidth="1"/>
    <col min="12051" max="12288" width="9.140625" style="172"/>
    <col min="12289" max="12289" width="5.28515625" style="172" customWidth="1"/>
    <col min="12290" max="12290" width="4.5703125" style="172" customWidth="1"/>
    <col min="12291" max="12291" width="10.5703125" style="172" bestFit="1" customWidth="1"/>
    <col min="12292" max="12292" width="14.28515625" style="172" customWidth="1"/>
    <col min="12293" max="12293" width="9" style="172" customWidth="1"/>
    <col min="12294" max="12294" width="5" style="172" bestFit="1" customWidth="1"/>
    <col min="12295" max="12295" width="4.140625" style="172" customWidth="1"/>
    <col min="12296" max="12296" width="9" style="172" customWidth="1"/>
    <col min="12297" max="12297" width="4.42578125" style="172" customWidth="1"/>
    <col min="12298" max="12298" width="9.5703125" style="172" customWidth="1"/>
    <col min="12299" max="12299" width="7.85546875" style="172" customWidth="1"/>
    <col min="12300" max="12300" width="17.7109375" style="172" customWidth="1"/>
    <col min="12301" max="12306" width="9.5703125" style="172" customWidth="1"/>
    <col min="12307" max="12544" width="9.140625" style="172"/>
    <col min="12545" max="12545" width="5.28515625" style="172" customWidth="1"/>
    <col min="12546" max="12546" width="4.5703125" style="172" customWidth="1"/>
    <col min="12547" max="12547" width="10.5703125" style="172" bestFit="1" customWidth="1"/>
    <col min="12548" max="12548" width="14.28515625" style="172" customWidth="1"/>
    <col min="12549" max="12549" width="9" style="172" customWidth="1"/>
    <col min="12550" max="12550" width="5" style="172" bestFit="1" customWidth="1"/>
    <col min="12551" max="12551" width="4.140625" style="172" customWidth="1"/>
    <col min="12552" max="12552" width="9" style="172" customWidth="1"/>
    <col min="12553" max="12553" width="4.42578125" style="172" customWidth="1"/>
    <col min="12554" max="12554" width="9.5703125" style="172" customWidth="1"/>
    <col min="12555" max="12555" width="7.85546875" style="172" customWidth="1"/>
    <col min="12556" max="12556" width="17.7109375" style="172" customWidth="1"/>
    <col min="12557" max="12562" width="9.5703125" style="172" customWidth="1"/>
    <col min="12563" max="12800" width="9.140625" style="172"/>
    <col min="12801" max="12801" width="5.28515625" style="172" customWidth="1"/>
    <col min="12802" max="12802" width="4.5703125" style="172" customWidth="1"/>
    <col min="12803" max="12803" width="10.5703125" style="172" bestFit="1" customWidth="1"/>
    <col min="12804" max="12804" width="14.28515625" style="172" customWidth="1"/>
    <col min="12805" max="12805" width="9" style="172" customWidth="1"/>
    <col min="12806" max="12806" width="5" style="172" bestFit="1" customWidth="1"/>
    <col min="12807" max="12807" width="4.140625" style="172" customWidth="1"/>
    <col min="12808" max="12808" width="9" style="172" customWidth="1"/>
    <col min="12809" max="12809" width="4.42578125" style="172" customWidth="1"/>
    <col min="12810" max="12810" width="9.5703125" style="172" customWidth="1"/>
    <col min="12811" max="12811" width="7.85546875" style="172" customWidth="1"/>
    <col min="12812" max="12812" width="17.7109375" style="172" customWidth="1"/>
    <col min="12813" max="12818" width="9.5703125" style="172" customWidth="1"/>
    <col min="12819" max="13056" width="9.140625" style="172"/>
    <col min="13057" max="13057" width="5.28515625" style="172" customWidth="1"/>
    <col min="13058" max="13058" width="4.5703125" style="172" customWidth="1"/>
    <col min="13059" max="13059" width="10.5703125" style="172" bestFit="1" customWidth="1"/>
    <col min="13060" max="13060" width="14.28515625" style="172" customWidth="1"/>
    <col min="13061" max="13061" width="9" style="172" customWidth="1"/>
    <col min="13062" max="13062" width="5" style="172" bestFit="1" customWidth="1"/>
    <col min="13063" max="13063" width="4.140625" style="172" customWidth="1"/>
    <col min="13064" max="13064" width="9" style="172" customWidth="1"/>
    <col min="13065" max="13065" width="4.42578125" style="172" customWidth="1"/>
    <col min="13066" max="13066" width="9.5703125" style="172" customWidth="1"/>
    <col min="13067" max="13067" width="7.85546875" style="172" customWidth="1"/>
    <col min="13068" max="13068" width="17.7109375" style="172" customWidth="1"/>
    <col min="13069" max="13074" width="9.5703125" style="172" customWidth="1"/>
    <col min="13075" max="13312" width="9.140625" style="172"/>
    <col min="13313" max="13313" width="5.28515625" style="172" customWidth="1"/>
    <col min="13314" max="13314" width="4.5703125" style="172" customWidth="1"/>
    <col min="13315" max="13315" width="10.5703125" style="172" bestFit="1" customWidth="1"/>
    <col min="13316" max="13316" width="14.28515625" style="172" customWidth="1"/>
    <col min="13317" max="13317" width="9" style="172" customWidth="1"/>
    <col min="13318" max="13318" width="5" style="172" bestFit="1" customWidth="1"/>
    <col min="13319" max="13319" width="4.140625" style="172" customWidth="1"/>
    <col min="13320" max="13320" width="9" style="172" customWidth="1"/>
    <col min="13321" max="13321" width="4.42578125" style="172" customWidth="1"/>
    <col min="13322" max="13322" width="9.5703125" style="172" customWidth="1"/>
    <col min="13323" max="13323" width="7.85546875" style="172" customWidth="1"/>
    <col min="13324" max="13324" width="17.7109375" style="172" customWidth="1"/>
    <col min="13325" max="13330" width="9.5703125" style="172" customWidth="1"/>
    <col min="13331" max="13568" width="9.140625" style="172"/>
    <col min="13569" max="13569" width="5.28515625" style="172" customWidth="1"/>
    <col min="13570" max="13570" width="4.5703125" style="172" customWidth="1"/>
    <col min="13571" max="13571" width="10.5703125" style="172" bestFit="1" customWidth="1"/>
    <col min="13572" max="13572" width="14.28515625" style="172" customWidth="1"/>
    <col min="13573" max="13573" width="9" style="172" customWidth="1"/>
    <col min="13574" max="13574" width="5" style="172" bestFit="1" customWidth="1"/>
    <col min="13575" max="13575" width="4.140625" style="172" customWidth="1"/>
    <col min="13576" max="13576" width="9" style="172" customWidth="1"/>
    <col min="13577" max="13577" width="4.42578125" style="172" customWidth="1"/>
    <col min="13578" max="13578" width="9.5703125" style="172" customWidth="1"/>
    <col min="13579" max="13579" width="7.85546875" style="172" customWidth="1"/>
    <col min="13580" max="13580" width="17.7109375" style="172" customWidth="1"/>
    <col min="13581" max="13586" width="9.5703125" style="172" customWidth="1"/>
    <col min="13587" max="13824" width="9.140625" style="172"/>
    <col min="13825" max="13825" width="5.28515625" style="172" customWidth="1"/>
    <col min="13826" max="13826" width="4.5703125" style="172" customWidth="1"/>
    <col min="13827" max="13827" width="10.5703125" style="172" bestFit="1" customWidth="1"/>
    <col min="13828" max="13828" width="14.28515625" style="172" customWidth="1"/>
    <col min="13829" max="13829" width="9" style="172" customWidth="1"/>
    <col min="13830" max="13830" width="5" style="172" bestFit="1" customWidth="1"/>
    <col min="13831" max="13831" width="4.140625" style="172" customWidth="1"/>
    <col min="13832" max="13832" width="9" style="172" customWidth="1"/>
    <col min="13833" max="13833" width="4.42578125" style="172" customWidth="1"/>
    <col min="13834" max="13834" width="9.5703125" style="172" customWidth="1"/>
    <col min="13835" max="13835" width="7.85546875" style="172" customWidth="1"/>
    <col min="13836" max="13836" width="17.7109375" style="172" customWidth="1"/>
    <col min="13837" max="13842" width="9.5703125" style="172" customWidth="1"/>
    <col min="13843" max="14080" width="9.140625" style="172"/>
    <col min="14081" max="14081" width="5.28515625" style="172" customWidth="1"/>
    <col min="14082" max="14082" width="4.5703125" style="172" customWidth="1"/>
    <col min="14083" max="14083" width="10.5703125" style="172" bestFit="1" customWidth="1"/>
    <col min="14084" max="14084" width="14.28515625" style="172" customWidth="1"/>
    <col min="14085" max="14085" width="9" style="172" customWidth="1"/>
    <col min="14086" max="14086" width="5" style="172" bestFit="1" customWidth="1"/>
    <col min="14087" max="14087" width="4.140625" style="172" customWidth="1"/>
    <col min="14088" max="14088" width="9" style="172" customWidth="1"/>
    <col min="14089" max="14089" width="4.42578125" style="172" customWidth="1"/>
    <col min="14090" max="14090" width="9.5703125" style="172" customWidth="1"/>
    <col min="14091" max="14091" width="7.85546875" style="172" customWidth="1"/>
    <col min="14092" max="14092" width="17.7109375" style="172" customWidth="1"/>
    <col min="14093" max="14098" width="9.5703125" style="172" customWidth="1"/>
    <col min="14099" max="14336" width="9.140625" style="172"/>
    <col min="14337" max="14337" width="5.28515625" style="172" customWidth="1"/>
    <col min="14338" max="14338" width="4.5703125" style="172" customWidth="1"/>
    <col min="14339" max="14339" width="10.5703125" style="172" bestFit="1" customWidth="1"/>
    <col min="14340" max="14340" width="14.28515625" style="172" customWidth="1"/>
    <col min="14341" max="14341" width="9" style="172" customWidth="1"/>
    <col min="14342" max="14342" width="5" style="172" bestFit="1" customWidth="1"/>
    <col min="14343" max="14343" width="4.140625" style="172" customWidth="1"/>
    <col min="14344" max="14344" width="9" style="172" customWidth="1"/>
    <col min="14345" max="14345" width="4.42578125" style="172" customWidth="1"/>
    <col min="14346" max="14346" width="9.5703125" style="172" customWidth="1"/>
    <col min="14347" max="14347" width="7.85546875" style="172" customWidth="1"/>
    <col min="14348" max="14348" width="17.7109375" style="172" customWidth="1"/>
    <col min="14349" max="14354" width="9.5703125" style="172" customWidth="1"/>
    <col min="14355" max="14592" width="9.140625" style="172"/>
    <col min="14593" max="14593" width="5.28515625" style="172" customWidth="1"/>
    <col min="14594" max="14594" width="4.5703125" style="172" customWidth="1"/>
    <col min="14595" max="14595" width="10.5703125" style="172" bestFit="1" customWidth="1"/>
    <col min="14596" max="14596" width="14.28515625" style="172" customWidth="1"/>
    <col min="14597" max="14597" width="9" style="172" customWidth="1"/>
    <col min="14598" max="14598" width="5" style="172" bestFit="1" customWidth="1"/>
    <col min="14599" max="14599" width="4.140625" style="172" customWidth="1"/>
    <col min="14600" max="14600" width="9" style="172" customWidth="1"/>
    <col min="14601" max="14601" width="4.42578125" style="172" customWidth="1"/>
    <col min="14602" max="14602" width="9.5703125" style="172" customWidth="1"/>
    <col min="14603" max="14603" width="7.85546875" style="172" customWidth="1"/>
    <col min="14604" max="14604" width="17.7109375" style="172" customWidth="1"/>
    <col min="14605" max="14610" width="9.5703125" style="172" customWidth="1"/>
    <col min="14611" max="14848" width="9.140625" style="172"/>
    <col min="14849" max="14849" width="5.28515625" style="172" customWidth="1"/>
    <col min="14850" max="14850" width="4.5703125" style="172" customWidth="1"/>
    <col min="14851" max="14851" width="10.5703125" style="172" bestFit="1" customWidth="1"/>
    <col min="14852" max="14852" width="14.28515625" style="172" customWidth="1"/>
    <col min="14853" max="14853" width="9" style="172" customWidth="1"/>
    <col min="14854" max="14854" width="5" style="172" bestFit="1" customWidth="1"/>
    <col min="14855" max="14855" width="4.140625" style="172" customWidth="1"/>
    <col min="14856" max="14856" width="9" style="172" customWidth="1"/>
    <col min="14857" max="14857" width="4.42578125" style="172" customWidth="1"/>
    <col min="14858" max="14858" width="9.5703125" style="172" customWidth="1"/>
    <col min="14859" max="14859" width="7.85546875" style="172" customWidth="1"/>
    <col min="14860" max="14860" width="17.7109375" style="172" customWidth="1"/>
    <col min="14861" max="14866" width="9.5703125" style="172" customWidth="1"/>
    <col min="14867" max="15104" width="9.140625" style="172"/>
    <col min="15105" max="15105" width="5.28515625" style="172" customWidth="1"/>
    <col min="15106" max="15106" width="4.5703125" style="172" customWidth="1"/>
    <col min="15107" max="15107" width="10.5703125" style="172" bestFit="1" customWidth="1"/>
    <col min="15108" max="15108" width="14.28515625" style="172" customWidth="1"/>
    <col min="15109" max="15109" width="9" style="172" customWidth="1"/>
    <col min="15110" max="15110" width="5" style="172" bestFit="1" customWidth="1"/>
    <col min="15111" max="15111" width="4.140625" style="172" customWidth="1"/>
    <col min="15112" max="15112" width="9" style="172" customWidth="1"/>
    <col min="15113" max="15113" width="4.42578125" style="172" customWidth="1"/>
    <col min="15114" max="15114" width="9.5703125" style="172" customWidth="1"/>
    <col min="15115" max="15115" width="7.85546875" style="172" customWidth="1"/>
    <col min="15116" max="15116" width="17.7109375" style="172" customWidth="1"/>
    <col min="15117" max="15122" width="9.5703125" style="172" customWidth="1"/>
    <col min="15123" max="15360" width="9.140625" style="172"/>
    <col min="15361" max="15361" width="5.28515625" style="172" customWidth="1"/>
    <col min="15362" max="15362" width="4.5703125" style="172" customWidth="1"/>
    <col min="15363" max="15363" width="10.5703125" style="172" bestFit="1" customWidth="1"/>
    <col min="15364" max="15364" width="14.28515625" style="172" customWidth="1"/>
    <col min="15365" max="15365" width="9" style="172" customWidth="1"/>
    <col min="15366" max="15366" width="5" style="172" bestFit="1" customWidth="1"/>
    <col min="15367" max="15367" width="4.140625" style="172" customWidth="1"/>
    <col min="15368" max="15368" width="9" style="172" customWidth="1"/>
    <col min="15369" max="15369" width="4.42578125" style="172" customWidth="1"/>
    <col min="15370" max="15370" width="9.5703125" style="172" customWidth="1"/>
    <col min="15371" max="15371" width="7.85546875" style="172" customWidth="1"/>
    <col min="15372" max="15372" width="17.7109375" style="172" customWidth="1"/>
    <col min="15373" max="15378" width="9.5703125" style="172" customWidth="1"/>
    <col min="15379" max="15616" width="9.140625" style="172"/>
    <col min="15617" max="15617" width="5.28515625" style="172" customWidth="1"/>
    <col min="15618" max="15618" width="4.5703125" style="172" customWidth="1"/>
    <col min="15619" max="15619" width="10.5703125" style="172" bestFit="1" customWidth="1"/>
    <col min="15620" max="15620" width="14.28515625" style="172" customWidth="1"/>
    <col min="15621" max="15621" width="9" style="172" customWidth="1"/>
    <col min="15622" max="15622" width="5" style="172" bestFit="1" customWidth="1"/>
    <col min="15623" max="15623" width="4.140625" style="172" customWidth="1"/>
    <col min="15624" max="15624" width="9" style="172" customWidth="1"/>
    <col min="15625" max="15625" width="4.42578125" style="172" customWidth="1"/>
    <col min="15626" max="15626" width="9.5703125" style="172" customWidth="1"/>
    <col min="15627" max="15627" width="7.85546875" style="172" customWidth="1"/>
    <col min="15628" max="15628" width="17.7109375" style="172" customWidth="1"/>
    <col min="15629" max="15634" width="9.5703125" style="172" customWidth="1"/>
    <col min="15635" max="15872" width="9.140625" style="172"/>
    <col min="15873" max="15873" width="5.28515625" style="172" customWidth="1"/>
    <col min="15874" max="15874" width="4.5703125" style="172" customWidth="1"/>
    <col min="15875" max="15875" width="10.5703125" style="172" bestFit="1" customWidth="1"/>
    <col min="15876" max="15876" width="14.28515625" style="172" customWidth="1"/>
    <col min="15877" max="15877" width="9" style="172" customWidth="1"/>
    <col min="15878" max="15878" width="5" style="172" bestFit="1" customWidth="1"/>
    <col min="15879" max="15879" width="4.140625" style="172" customWidth="1"/>
    <col min="15880" max="15880" width="9" style="172" customWidth="1"/>
    <col min="15881" max="15881" width="4.42578125" style="172" customWidth="1"/>
    <col min="15882" max="15882" width="9.5703125" style="172" customWidth="1"/>
    <col min="15883" max="15883" width="7.85546875" style="172" customWidth="1"/>
    <col min="15884" max="15884" width="17.7109375" style="172" customWidth="1"/>
    <col min="15885" max="15890" width="9.5703125" style="172" customWidth="1"/>
    <col min="15891" max="16128" width="9.140625" style="172"/>
    <col min="16129" max="16129" width="5.28515625" style="172" customWidth="1"/>
    <col min="16130" max="16130" width="4.5703125" style="172" customWidth="1"/>
    <col min="16131" max="16131" width="10.5703125" style="172" bestFit="1" customWidth="1"/>
    <col min="16132" max="16132" width="14.28515625" style="172" customWidth="1"/>
    <col min="16133" max="16133" width="9" style="172" customWidth="1"/>
    <col min="16134" max="16134" width="5" style="172" bestFit="1" customWidth="1"/>
    <col min="16135" max="16135" width="4.140625" style="172" customWidth="1"/>
    <col min="16136" max="16136" width="9" style="172" customWidth="1"/>
    <col min="16137" max="16137" width="4.42578125" style="172" customWidth="1"/>
    <col min="16138" max="16138" width="9.5703125" style="172" customWidth="1"/>
    <col min="16139" max="16139" width="7.85546875" style="172" customWidth="1"/>
    <col min="16140" max="16140" width="17.7109375" style="172" customWidth="1"/>
    <col min="16141" max="16146" width="9.5703125" style="172" customWidth="1"/>
    <col min="16147" max="16384" width="9.140625" style="172"/>
  </cols>
  <sheetData>
    <row r="1" spans="1:22" s="108" customFormat="1" ht="20.25" customHeight="1" x14ac:dyDescent="0.2">
      <c r="A1" s="107" t="s">
        <v>152</v>
      </c>
      <c r="C1" s="109"/>
      <c r="D1" s="109"/>
      <c r="E1" s="109"/>
      <c r="F1" s="109"/>
      <c r="G1" s="109"/>
      <c r="H1" s="109"/>
      <c r="I1" s="109"/>
      <c r="J1" s="109"/>
      <c r="K1" s="109"/>
      <c r="L1" s="110"/>
      <c r="M1" s="109"/>
      <c r="V1" s="111"/>
    </row>
    <row r="2" spans="1:22" s="114" customFormat="1" ht="20.25" customHeight="1" x14ac:dyDescent="0.2">
      <c r="A2" s="107" t="s">
        <v>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3"/>
      <c r="M2" s="112"/>
      <c r="N2" s="112"/>
      <c r="O2" s="112"/>
    </row>
    <row r="3" spans="1:22" s="114" customFormat="1" ht="12.75" customHeight="1" x14ac:dyDescent="0.2">
      <c r="B3" s="115" t="s">
        <v>192</v>
      </c>
      <c r="C3" s="116"/>
      <c r="D3" s="116"/>
      <c r="E3" s="116"/>
      <c r="F3" s="116"/>
      <c r="G3" s="116"/>
      <c r="H3" s="116"/>
      <c r="I3" s="116"/>
      <c r="J3" s="116"/>
      <c r="K3" s="116"/>
      <c r="L3" s="117"/>
    </row>
    <row r="4" spans="1:22" ht="12.75" customHeight="1" x14ac:dyDescent="0.2">
      <c r="B4" s="140"/>
      <c r="C4" s="173"/>
      <c r="D4" s="173"/>
      <c r="E4" s="173"/>
      <c r="F4" s="173"/>
      <c r="G4" s="173"/>
      <c r="H4" s="173"/>
      <c r="I4" s="173"/>
      <c r="J4" s="173"/>
      <c r="K4" s="173"/>
      <c r="L4" s="117"/>
    </row>
    <row r="5" spans="1:22" ht="20.100000000000001" customHeight="1" x14ac:dyDescent="0.2">
      <c r="A5" s="174"/>
      <c r="B5" s="174"/>
      <c r="C5" s="119" t="s">
        <v>136</v>
      </c>
      <c r="D5" s="174"/>
      <c r="E5" s="174"/>
      <c r="F5" s="174"/>
      <c r="G5" s="174"/>
      <c r="H5" s="174"/>
      <c r="I5" s="174"/>
      <c r="J5" s="174"/>
      <c r="K5" s="174"/>
      <c r="L5" s="120"/>
      <c r="M5" s="174"/>
      <c r="N5" s="174"/>
      <c r="O5" s="174"/>
      <c r="P5" s="174"/>
      <c r="Q5" s="174"/>
      <c r="R5" s="174"/>
    </row>
    <row r="6" spans="1:22" ht="2.1" customHeight="1" x14ac:dyDescent="0.2">
      <c r="A6" s="174"/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20"/>
      <c r="M6" s="174"/>
      <c r="N6" s="174"/>
      <c r="O6" s="174"/>
      <c r="P6" s="174"/>
      <c r="Q6" s="174"/>
      <c r="R6" s="174"/>
    </row>
    <row r="7" spans="1:22" ht="20.100000000000001" customHeight="1" x14ac:dyDescent="0.2">
      <c r="A7" s="121"/>
      <c r="B7" s="174"/>
      <c r="C7" s="174"/>
      <c r="D7" s="174"/>
      <c r="E7" s="174"/>
      <c r="F7" s="174"/>
      <c r="G7" s="174"/>
      <c r="H7" s="174"/>
      <c r="I7" s="174"/>
      <c r="J7" s="177"/>
      <c r="K7" s="177"/>
      <c r="M7" s="174"/>
      <c r="N7" s="174"/>
      <c r="O7" s="174"/>
      <c r="P7" s="174"/>
      <c r="Q7" s="174"/>
      <c r="R7" s="174"/>
    </row>
    <row r="8" spans="1:22" ht="20.100000000000001" customHeight="1" x14ac:dyDescent="0.2">
      <c r="A8" s="126" t="s">
        <v>5</v>
      </c>
      <c r="B8" s="321" t="s">
        <v>6</v>
      </c>
      <c r="C8" s="323" t="s">
        <v>7</v>
      </c>
      <c r="D8" s="325" t="s">
        <v>8</v>
      </c>
      <c r="E8" s="327" t="s">
        <v>9</v>
      </c>
      <c r="F8" s="319" t="s">
        <v>10</v>
      </c>
      <c r="G8" s="319" t="s">
        <v>11</v>
      </c>
      <c r="H8" s="319" t="s">
        <v>12</v>
      </c>
      <c r="I8" s="319" t="s">
        <v>13</v>
      </c>
      <c r="J8" s="376" t="s">
        <v>79</v>
      </c>
      <c r="K8" s="377" t="s">
        <v>17</v>
      </c>
      <c r="L8" s="287" t="s">
        <v>19</v>
      </c>
      <c r="M8" s="174"/>
      <c r="N8" s="174"/>
      <c r="O8" s="174"/>
      <c r="P8" s="174"/>
      <c r="Q8" s="174"/>
      <c r="R8" s="174"/>
    </row>
    <row r="9" spans="1:22" ht="15" customHeight="1" x14ac:dyDescent="0.2">
      <c r="A9" s="178" t="s">
        <v>20</v>
      </c>
      <c r="B9" s="322"/>
      <c r="C9" s="324"/>
      <c r="D9" s="326"/>
      <c r="E9" s="328"/>
      <c r="F9" s="320"/>
      <c r="G9" s="320"/>
      <c r="H9" s="320"/>
      <c r="I9" s="320"/>
      <c r="J9" s="376"/>
      <c r="K9" s="377"/>
      <c r="L9" s="288"/>
      <c r="M9" s="174"/>
      <c r="N9" s="174"/>
      <c r="O9" s="174"/>
      <c r="P9" s="174"/>
      <c r="Q9" s="174"/>
      <c r="R9" s="174"/>
    </row>
    <row r="10" spans="1:22" ht="20.100000000000001" customHeight="1" x14ac:dyDescent="0.2">
      <c r="A10" s="207">
        <v>1</v>
      </c>
      <c r="B10" s="129">
        <v>20</v>
      </c>
      <c r="C10" s="130" t="s">
        <v>38</v>
      </c>
      <c r="D10" s="131" t="s">
        <v>89</v>
      </c>
      <c r="E10" s="180">
        <v>33407</v>
      </c>
      <c r="F10" s="21">
        <f>IF(COUNT(E10)=0,"---",42883-E10)</f>
        <v>9476</v>
      </c>
      <c r="G10" s="133" t="s">
        <v>40</v>
      </c>
      <c r="H10" s="134" t="s">
        <v>56</v>
      </c>
      <c r="I10" s="135">
        <v>1</v>
      </c>
      <c r="J10" s="285">
        <v>1.4763773148148147E-2</v>
      </c>
      <c r="K10" s="208">
        <f>J10*I10</f>
        <v>1.4763773148148147E-2</v>
      </c>
      <c r="L10" s="137" t="s">
        <v>43</v>
      </c>
    </row>
    <row r="11" spans="1:22" ht="20.100000000000001" customHeight="1" x14ac:dyDescent="0.2">
      <c r="A11" s="121"/>
      <c r="B11" s="174"/>
      <c r="C11" s="174"/>
      <c r="D11" s="174"/>
      <c r="E11" s="174"/>
      <c r="F11" s="174"/>
      <c r="G11" s="174"/>
      <c r="H11" s="174"/>
      <c r="I11" s="174"/>
      <c r="J11" s="177"/>
      <c r="K11" s="177"/>
      <c r="M11" s="174"/>
      <c r="N11" s="174"/>
      <c r="O11" s="174"/>
      <c r="P11" s="174"/>
      <c r="Q11" s="174"/>
      <c r="R11" s="174"/>
    </row>
    <row r="12" spans="1:22" ht="20.100000000000001" customHeight="1" x14ac:dyDescent="0.2">
      <c r="A12" s="174"/>
      <c r="B12" s="174"/>
      <c r="C12" s="119" t="s">
        <v>137</v>
      </c>
      <c r="D12" s="174"/>
      <c r="E12" s="174"/>
      <c r="F12" s="174"/>
      <c r="G12" s="174"/>
      <c r="H12" s="174"/>
      <c r="I12" s="174"/>
      <c r="J12" s="174"/>
      <c r="K12" s="174"/>
      <c r="L12" s="120"/>
      <c r="M12" s="174"/>
      <c r="N12" s="174"/>
      <c r="O12" s="174"/>
      <c r="P12" s="174"/>
      <c r="Q12" s="174"/>
      <c r="R12" s="174"/>
    </row>
    <row r="13" spans="1:22" ht="2.1" customHeight="1" x14ac:dyDescent="0.2">
      <c r="A13" s="174"/>
      <c r="B13" s="174"/>
      <c r="C13" s="174"/>
      <c r="D13" s="174"/>
      <c r="E13" s="174"/>
      <c r="F13" s="174"/>
      <c r="G13" s="174"/>
      <c r="H13" s="174"/>
      <c r="I13" s="174"/>
      <c r="J13" s="174"/>
      <c r="K13" s="174"/>
      <c r="L13" s="120"/>
      <c r="M13" s="174"/>
      <c r="N13" s="174"/>
      <c r="O13" s="174"/>
      <c r="P13" s="174"/>
      <c r="Q13" s="174"/>
      <c r="R13" s="174"/>
    </row>
    <row r="14" spans="1:22" ht="20.100000000000001" customHeight="1" x14ac:dyDescent="0.2">
      <c r="A14" s="121"/>
      <c r="B14" s="174"/>
      <c r="C14" s="174"/>
      <c r="D14" s="174"/>
      <c r="E14" s="174"/>
      <c r="F14" s="174"/>
      <c r="G14" s="174"/>
      <c r="H14" s="174"/>
      <c r="I14" s="174"/>
      <c r="J14" s="177"/>
      <c r="K14" s="177"/>
      <c r="M14" s="174"/>
      <c r="N14" s="174"/>
      <c r="O14" s="174"/>
      <c r="P14" s="174"/>
      <c r="Q14" s="174"/>
      <c r="R14" s="174"/>
    </row>
    <row r="15" spans="1:22" ht="20.100000000000001" customHeight="1" x14ac:dyDescent="0.2">
      <c r="A15" s="126" t="s">
        <v>5</v>
      </c>
      <c r="B15" s="321" t="s">
        <v>6</v>
      </c>
      <c r="C15" s="323" t="s">
        <v>7</v>
      </c>
      <c r="D15" s="325" t="s">
        <v>8</v>
      </c>
      <c r="E15" s="327" t="s">
        <v>9</v>
      </c>
      <c r="F15" s="319" t="s">
        <v>10</v>
      </c>
      <c r="G15" s="319" t="s">
        <v>11</v>
      </c>
      <c r="H15" s="319" t="s">
        <v>12</v>
      </c>
      <c r="I15" s="319" t="s">
        <v>13</v>
      </c>
      <c r="J15" s="376" t="s">
        <v>79</v>
      </c>
      <c r="K15" s="377" t="s">
        <v>17</v>
      </c>
      <c r="L15" s="287" t="s">
        <v>19</v>
      </c>
      <c r="M15" s="174"/>
      <c r="N15" s="174"/>
      <c r="O15" s="174"/>
      <c r="P15" s="174"/>
      <c r="Q15" s="174"/>
      <c r="R15" s="174"/>
    </row>
    <row r="16" spans="1:22" ht="15" customHeight="1" x14ac:dyDescent="0.2">
      <c r="A16" s="178" t="s">
        <v>20</v>
      </c>
      <c r="B16" s="322"/>
      <c r="C16" s="324"/>
      <c r="D16" s="326"/>
      <c r="E16" s="328"/>
      <c r="F16" s="320"/>
      <c r="G16" s="320"/>
      <c r="H16" s="320"/>
      <c r="I16" s="320"/>
      <c r="J16" s="376"/>
      <c r="K16" s="377"/>
      <c r="L16" s="288"/>
      <c r="M16" s="174"/>
      <c r="N16" s="174"/>
      <c r="O16" s="174"/>
      <c r="P16" s="174"/>
      <c r="Q16" s="174"/>
      <c r="R16" s="174"/>
    </row>
    <row r="17" spans="1:12" ht="20.100000000000001" customHeight="1" x14ac:dyDescent="0.2">
      <c r="A17" s="207">
        <v>1</v>
      </c>
      <c r="B17" s="129">
        <v>34</v>
      </c>
      <c r="C17" s="130" t="s">
        <v>94</v>
      </c>
      <c r="D17" s="131" t="s">
        <v>93</v>
      </c>
      <c r="E17" s="180">
        <v>24822</v>
      </c>
      <c r="F17" s="21">
        <f t="shared" ref="F17:F22" si="0">IF(COUNT(E17)=0,"---",42883-E17)</f>
        <v>18061</v>
      </c>
      <c r="G17" s="133" t="s">
        <v>40</v>
      </c>
      <c r="H17" s="134" t="s">
        <v>37</v>
      </c>
      <c r="I17" s="135">
        <v>1</v>
      </c>
      <c r="J17" s="286">
        <v>1.3739467592592593E-2</v>
      </c>
      <c r="K17" s="208">
        <f>J17*I17</f>
        <v>1.3739467592592593E-2</v>
      </c>
      <c r="L17" s="137" t="s">
        <v>36</v>
      </c>
    </row>
    <row r="18" spans="1:12" ht="20.100000000000001" customHeight="1" x14ac:dyDescent="0.2">
      <c r="A18" s="207">
        <v>2</v>
      </c>
      <c r="B18" s="129">
        <v>30</v>
      </c>
      <c r="C18" s="130" t="s">
        <v>140</v>
      </c>
      <c r="D18" s="131" t="s">
        <v>141</v>
      </c>
      <c r="E18" s="180">
        <v>27790</v>
      </c>
      <c r="F18" s="21">
        <f t="shared" si="0"/>
        <v>15093</v>
      </c>
      <c r="G18" s="133" t="s">
        <v>30</v>
      </c>
      <c r="H18" s="134" t="s">
        <v>42</v>
      </c>
      <c r="I18" s="135">
        <v>1</v>
      </c>
      <c r="J18" s="286">
        <v>1.4763657407407408E-2</v>
      </c>
      <c r="K18" s="208">
        <f>J18*I18</f>
        <v>1.4763657407407408E-2</v>
      </c>
      <c r="L18" s="137" t="s">
        <v>36</v>
      </c>
    </row>
    <row r="19" spans="1:12" ht="20.100000000000001" customHeight="1" x14ac:dyDescent="0.2">
      <c r="A19" s="207">
        <v>3</v>
      </c>
      <c r="B19" s="129">
        <v>46</v>
      </c>
      <c r="C19" s="130" t="s">
        <v>64</v>
      </c>
      <c r="D19" s="131" t="s">
        <v>65</v>
      </c>
      <c r="E19" s="180">
        <v>21607</v>
      </c>
      <c r="F19" s="21">
        <f t="shared" si="0"/>
        <v>21276</v>
      </c>
      <c r="G19" s="133" t="s">
        <v>40</v>
      </c>
      <c r="H19" s="134" t="s">
        <v>26</v>
      </c>
      <c r="I19" s="135">
        <v>1</v>
      </c>
      <c r="J19" s="286">
        <v>1.6145138888888886E-2</v>
      </c>
      <c r="K19" s="208">
        <f>J19*I19</f>
        <v>1.6145138888888886E-2</v>
      </c>
      <c r="L19" s="137" t="s">
        <v>187</v>
      </c>
    </row>
    <row r="20" spans="1:12" ht="20.100000000000001" customHeight="1" x14ac:dyDescent="0.2">
      <c r="A20" s="207"/>
      <c r="B20" s="129">
        <v>19</v>
      </c>
      <c r="C20" s="130" t="s">
        <v>138</v>
      </c>
      <c r="D20" s="131" t="s">
        <v>139</v>
      </c>
      <c r="E20" s="180">
        <v>32930</v>
      </c>
      <c r="F20" s="21">
        <f t="shared" si="0"/>
        <v>9953</v>
      </c>
      <c r="G20" s="133" t="s">
        <v>34</v>
      </c>
      <c r="H20" s="134" t="s">
        <v>56</v>
      </c>
      <c r="I20" s="135">
        <v>1</v>
      </c>
      <c r="J20" s="286" t="s">
        <v>199</v>
      </c>
      <c r="K20" s="208"/>
      <c r="L20" s="137" t="s">
        <v>36</v>
      </c>
    </row>
    <row r="21" spans="1:12" ht="20.100000000000001" customHeight="1" x14ac:dyDescent="0.2">
      <c r="A21" s="207"/>
      <c r="B21" s="129">
        <v>21</v>
      </c>
      <c r="C21" s="130" t="s">
        <v>178</v>
      </c>
      <c r="D21" s="131" t="s">
        <v>179</v>
      </c>
      <c r="E21" s="180">
        <v>26749</v>
      </c>
      <c r="F21" s="21">
        <f t="shared" si="0"/>
        <v>16134</v>
      </c>
      <c r="G21" s="133" t="s">
        <v>34</v>
      </c>
      <c r="H21" s="134" t="s">
        <v>56</v>
      </c>
      <c r="I21" s="135">
        <v>1</v>
      </c>
      <c r="J21" s="286" t="s">
        <v>199</v>
      </c>
      <c r="K21" s="208"/>
      <c r="L21" s="137" t="s">
        <v>36</v>
      </c>
    </row>
    <row r="22" spans="1:12" ht="20.100000000000001" customHeight="1" x14ac:dyDescent="0.2">
      <c r="A22" s="207"/>
      <c r="B22" s="129">
        <v>44</v>
      </c>
      <c r="C22" s="130" t="s">
        <v>85</v>
      </c>
      <c r="D22" s="131" t="s">
        <v>86</v>
      </c>
      <c r="E22" s="180">
        <v>24406</v>
      </c>
      <c r="F22" s="21">
        <f t="shared" si="0"/>
        <v>18477</v>
      </c>
      <c r="G22" s="133" t="s">
        <v>40</v>
      </c>
      <c r="H22" s="134" t="s">
        <v>26</v>
      </c>
      <c r="I22" s="135">
        <v>1</v>
      </c>
      <c r="J22" s="286" t="s">
        <v>199</v>
      </c>
      <c r="K22" s="208"/>
      <c r="L22" s="137" t="s">
        <v>187</v>
      </c>
    </row>
  </sheetData>
  <sortState ref="A17:L22">
    <sortCondition ref="K17:K22"/>
  </sortState>
  <mergeCells count="22">
    <mergeCell ref="G15:G16"/>
    <mergeCell ref="H15:H16"/>
    <mergeCell ref="I15:I16"/>
    <mergeCell ref="J15:J16"/>
    <mergeCell ref="K15:K16"/>
    <mergeCell ref="L15:L16"/>
    <mergeCell ref="H8:H9"/>
    <mergeCell ref="I8:I9"/>
    <mergeCell ref="J8:J9"/>
    <mergeCell ref="K8:K9"/>
    <mergeCell ref="L8:L9"/>
    <mergeCell ref="B15:B16"/>
    <mergeCell ref="C15:C16"/>
    <mergeCell ref="D15:D16"/>
    <mergeCell ref="E15:E16"/>
    <mergeCell ref="F15:F16"/>
    <mergeCell ref="G8:G9"/>
    <mergeCell ref="B8:B9"/>
    <mergeCell ref="C8:C9"/>
    <mergeCell ref="D8:D9"/>
    <mergeCell ref="E8:E9"/>
    <mergeCell ref="F8:F9"/>
  </mergeCells>
  <printOptions horizontalCentered="1"/>
  <pageMargins left="0.39370078740157483" right="0.39370078740157483" top="0.39370078740157483" bottom="0.39370078740157483" header="0.4" footer="0.51181102362204722"/>
  <pageSetup paperSize="9" orientation="landscape" verticalDpi="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2"/>
  <sheetViews>
    <sheetView zoomScale="120" zoomScaleNormal="120" workbookViewId="0">
      <selection activeCell="R18" sqref="R18"/>
    </sheetView>
  </sheetViews>
  <sheetFormatPr defaultColWidth="9.140625" defaultRowHeight="12.75" x14ac:dyDescent="0.2"/>
  <cols>
    <col min="1" max="1" width="5.42578125" style="66" customWidth="1"/>
    <col min="2" max="2" width="4" style="66" customWidth="1"/>
    <col min="3" max="3" width="9.5703125" style="64" customWidth="1"/>
    <col min="4" max="4" width="12.42578125" style="64" customWidth="1"/>
    <col min="5" max="5" width="8.85546875" style="64" customWidth="1"/>
    <col min="6" max="6" width="8" style="64" bestFit="1" customWidth="1"/>
    <col min="7" max="7" width="7.42578125" style="64" bestFit="1" customWidth="1"/>
    <col min="8" max="8" width="8.42578125" style="64" customWidth="1"/>
    <col min="9" max="9" width="5.5703125" style="64" customWidth="1"/>
    <col min="10" max="15" width="4.42578125" style="66" customWidth="1"/>
    <col min="16" max="16" width="5" style="66" customWidth="1"/>
    <col min="17" max="17" width="6.42578125" style="65" customWidth="1"/>
    <col min="18" max="18" width="6.5703125" style="65" customWidth="1"/>
    <col min="19" max="19" width="17.7109375" style="14" customWidth="1"/>
    <col min="20" max="16384" width="9.140625" style="64"/>
  </cols>
  <sheetData>
    <row r="1" spans="1:25" s="2" customFormat="1" ht="20.25" customHeight="1" x14ac:dyDescent="0.2">
      <c r="A1" s="46" t="s">
        <v>152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4"/>
      <c r="Y1" s="5"/>
    </row>
    <row r="2" spans="1:25" s="32" customFormat="1" ht="20.25" customHeight="1" x14ac:dyDescent="0.2">
      <c r="A2" s="46" t="s">
        <v>1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S2" s="6"/>
    </row>
    <row r="3" spans="1:25" s="32" customFormat="1" ht="12.75" customHeight="1" x14ac:dyDescent="0.2">
      <c r="D3" s="44" t="s">
        <v>192</v>
      </c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S3" s="9"/>
    </row>
    <row r="4" spans="1:25" s="65" customFormat="1" ht="12.75" customHeight="1" x14ac:dyDescent="0.2">
      <c r="B4" s="78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9"/>
    </row>
    <row r="5" spans="1:25" s="65" customFormat="1" ht="20.100000000000001" customHeight="1" x14ac:dyDescent="0.2">
      <c r="A5" s="67"/>
      <c r="B5" s="67"/>
      <c r="C5" s="76" t="s">
        <v>97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12"/>
    </row>
    <row r="6" spans="1:25" s="65" customFormat="1" ht="2.1" customHeight="1" x14ac:dyDescent="0.2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12"/>
    </row>
    <row r="7" spans="1:25" s="65" customFormat="1" ht="20.100000000000001" customHeight="1" x14ac:dyDescent="0.2">
      <c r="A7" s="75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74"/>
      <c r="R7" s="74"/>
      <c r="S7" s="14"/>
    </row>
    <row r="8" spans="1:25" s="65" customFormat="1" ht="20.100000000000001" customHeight="1" x14ac:dyDescent="0.2">
      <c r="A8" s="38" t="s">
        <v>5</v>
      </c>
      <c r="B8" s="378" t="s">
        <v>6</v>
      </c>
      <c r="C8" s="380" t="s">
        <v>7</v>
      </c>
      <c r="D8" s="382" t="s">
        <v>8</v>
      </c>
      <c r="E8" s="384" t="s">
        <v>9</v>
      </c>
      <c r="F8" s="386" t="s">
        <v>10</v>
      </c>
      <c r="G8" s="386" t="s">
        <v>11</v>
      </c>
      <c r="H8" s="386" t="s">
        <v>12</v>
      </c>
      <c r="I8" s="378" t="s">
        <v>13</v>
      </c>
      <c r="J8" s="388" t="s">
        <v>96</v>
      </c>
      <c r="K8" s="388"/>
      <c r="L8" s="388"/>
      <c r="M8" s="388"/>
      <c r="N8" s="388"/>
      <c r="O8" s="388"/>
      <c r="P8" s="388"/>
      <c r="Q8" s="389" t="s">
        <v>15</v>
      </c>
      <c r="R8" s="388" t="s">
        <v>17</v>
      </c>
      <c r="S8" s="305" t="s">
        <v>19</v>
      </c>
      <c r="T8" s="67"/>
      <c r="U8" s="67"/>
      <c r="V8" s="67"/>
      <c r="W8" s="67"/>
      <c r="X8" s="67"/>
    </row>
    <row r="9" spans="1:25" s="65" customFormat="1" ht="15" customHeight="1" x14ac:dyDescent="0.2">
      <c r="A9" s="37" t="s">
        <v>20</v>
      </c>
      <c r="B9" s="379"/>
      <c r="C9" s="381"/>
      <c r="D9" s="383"/>
      <c r="E9" s="385"/>
      <c r="F9" s="387"/>
      <c r="G9" s="387"/>
      <c r="H9" s="387"/>
      <c r="I9" s="379"/>
      <c r="J9" s="73">
        <v>1</v>
      </c>
      <c r="K9" s="73">
        <v>1.05</v>
      </c>
      <c r="L9" s="73">
        <v>1.1000000000000001</v>
      </c>
      <c r="M9" s="73">
        <v>1.1499999999999999</v>
      </c>
      <c r="N9" s="73">
        <v>1.2</v>
      </c>
      <c r="O9" s="73">
        <v>1.25</v>
      </c>
      <c r="P9" s="73">
        <v>1.3</v>
      </c>
      <c r="Q9" s="389"/>
      <c r="R9" s="388"/>
      <c r="S9" s="306"/>
      <c r="T9" s="67"/>
      <c r="U9" s="67"/>
      <c r="V9" s="67"/>
      <c r="W9" s="67"/>
      <c r="X9" s="67"/>
    </row>
    <row r="10" spans="1:25" s="65" customFormat="1" ht="20.100000000000001" customHeight="1" x14ac:dyDescent="0.2">
      <c r="A10" s="71">
        <v>1</v>
      </c>
      <c r="B10" s="15">
        <v>22</v>
      </c>
      <c r="C10" s="18" t="s">
        <v>158</v>
      </c>
      <c r="D10" s="19" t="s">
        <v>180</v>
      </c>
      <c r="E10" s="61">
        <v>33373</v>
      </c>
      <c r="F10" s="21">
        <f>IF(COUNT(E10)=0,"---",42883-E10)</f>
        <v>9510</v>
      </c>
      <c r="G10" s="22" t="s">
        <v>34</v>
      </c>
      <c r="H10" s="23" t="s">
        <v>56</v>
      </c>
      <c r="I10" s="24">
        <v>1</v>
      </c>
      <c r="J10" s="70"/>
      <c r="K10" s="70"/>
      <c r="L10" s="72" t="s">
        <v>197</v>
      </c>
      <c r="M10" s="72" t="s">
        <v>197</v>
      </c>
      <c r="N10" s="72" t="s">
        <v>197</v>
      </c>
      <c r="O10" s="72" t="s">
        <v>197</v>
      </c>
      <c r="P10" s="72" t="s">
        <v>198</v>
      </c>
      <c r="Q10" s="26">
        <v>1.25</v>
      </c>
      <c r="R10" s="69">
        <f>Q10*I10</f>
        <v>1.25</v>
      </c>
      <c r="S10" s="29" t="s">
        <v>36</v>
      </c>
      <c r="T10" s="68"/>
      <c r="U10" s="67"/>
      <c r="V10" s="67"/>
      <c r="W10" s="67"/>
      <c r="X10" s="67"/>
      <c r="Y10" s="67"/>
    </row>
    <row r="11" spans="1:25" s="65" customFormat="1" ht="20.100000000000001" customHeight="1" x14ac:dyDescent="0.2">
      <c r="A11" s="71">
        <v>2</v>
      </c>
      <c r="B11" s="15">
        <v>17</v>
      </c>
      <c r="C11" s="18" t="s">
        <v>32</v>
      </c>
      <c r="D11" s="19" t="s">
        <v>33</v>
      </c>
      <c r="E11" s="61">
        <v>30163</v>
      </c>
      <c r="F11" s="21">
        <f>IF(COUNT(E11)=0,"---",42883-E11)</f>
        <v>12720</v>
      </c>
      <c r="G11" s="22" t="s">
        <v>34</v>
      </c>
      <c r="H11" s="23" t="s">
        <v>35</v>
      </c>
      <c r="I11" s="24">
        <v>1</v>
      </c>
      <c r="J11" s="72" t="s">
        <v>197</v>
      </c>
      <c r="K11" s="72" t="s">
        <v>197</v>
      </c>
      <c r="L11" s="72" t="s">
        <v>197</v>
      </c>
      <c r="M11" s="72" t="s">
        <v>197</v>
      </c>
      <c r="N11" s="72" t="s">
        <v>198</v>
      </c>
      <c r="O11" s="70"/>
      <c r="P11" s="70"/>
      <c r="Q11" s="26">
        <v>1.1499999999999999</v>
      </c>
      <c r="R11" s="69">
        <f>Q11*I11</f>
        <v>1.1499999999999999</v>
      </c>
      <c r="S11" s="29" t="s">
        <v>36</v>
      </c>
      <c r="T11" s="68"/>
      <c r="U11" s="67"/>
      <c r="V11" s="67"/>
      <c r="W11" s="67"/>
      <c r="X11" s="67"/>
      <c r="Y11" s="67"/>
    </row>
    <row r="12" spans="1:25" s="65" customFormat="1" ht="20.100000000000001" customHeight="1" x14ac:dyDescent="0.2">
      <c r="A12" s="71">
        <v>3</v>
      </c>
      <c r="B12" s="15">
        <v>5</v>
      </c>
      <c r="C12" s="18" t="s">
        <v>28</v>
      </c>
      <c r="D12" s="19" t="s">
        <v>29</v>
      </c>
      <c r="E12" s="61">
        <v>34235</v>
      </c>
      <c r="F12" s="21">
        <f>IF(COUNT(E12)=0,"---",42883-E12)</f>
        <v>8648</v>
      </c>
      <c r="G12" s="22" t="s">
        <v>30</v>
      </c>
      <c r="H12" s="23" t="s">
        <v>31</v>
      </c>
      <c r="I12" s="24">
        <v>1</v>
      </c>
      <c r="J12" s="70"/>
      <c r="K12" s="72" t="s">
        <v>204</v>
      </c>
      <c r="L12" s="72" t="s">
        <v>197</v>
      </c>
      <c r="M12" s="72" t="s">
        <v>197</v>
      </c>
      <c r="N12" s="72" t="s">
        <v>198</v>
      </c>
      <c r="O12" s="72"/>
      <c r="P12" s="72"/>
      <c r="Q12" s="26">
        <v>1.1499999999999999</v>
      </c>
      <c r="R12" s="69">
        <f>Q12*I12</f>
        <v>1.1499999999999999</v>
      </c>
      <c r="S12" s="29" t="s">
        <v>36</v>
      </c>
      <c r="T12" s="68"/>
      <c r="U12" s="67"/>
      <c r="V12" s="67"/>
      <c r="W12" s="67"/>
      <c r="X12" s="67"/>
      <c r="Y12" s="67"/>
    </row>
    <row r="13" spans="1:25" s="65" customFormat="1" ht="20.100000000000001" customHeight="1" x14ac:dyDescent="0.2">
      <c r="A13" s="71"/>
      <c r="B13" s="15">
        <v>45</v>
      </c>
      <c r="C13" s="18" t="s">
        <v>76</v>
      </c>
      <c r="D13" s="19" t="s">
        <v>75</v>
      </c>
      <c r="E13" s="61">
        <v>26668</v>
      </c>
      <c r="F13" s="21">
        <f>IF(COUNT(E13)=0,"---",42883-E13)</f>
        <v>16215</v>
      </c>
      <c r="G13" s="22" t="s">
        <v>40</v>
      </c>
      <c r="H13" s="23" t="s">
        <v>26</v>
      </c>
      <c r="I13" s="24">
        <v>1</v>
      </c>
      <c r="J13" s="72"/>
      <c r="K13" s="72"/>
      <c r="L13" s="72"/>
      <c r="M13" s="72"/>
      <c r="N13" s="72"/>
      <c r="O13" s="70"/>
      <c r="P13" s="70"/>
      <c r="Q13" s="26" t="s">
        <v>199</v>
      </c>
      <c r="R13" s="69"/>
      <c r="S13" s="29" t="s">
        <v>187</v>
      </c>
      <c r="T13" s="68"/>
      <c r="U13" s="67"/>
      <c r="V13" s="67"/>
      <c r="W13" s="67"/>
      <c r="X13" s="67"/>
      <c r="Y13" s="67"/>
    </row>
    <row r="14" spans="1:25" x14ac:dyDescent="0.2">
      <c r="S14" s="33"/>
    </row>
    <row r="15" spans="1:25" x14ac:dyDescent="0.2">
      <c r="S15" s="33"/>
    </row>
    <row r="16" spans="1:25" x14ac:dyDescent="0.2">
      <c r="S16" s="33"/>
    </row>
    <row r="17" spans="19:19" x14ac:dyDescent="0.2">
      <c r="S17" s="33"/>
    </row>
    <row r="18" spans="19:19" x14ac:dyDescent="0.2">
      <c r="S18" s="33"/>
    </row>
    <row r="19" spans="19:19" x14ac:dyDescent="0.2">
      <c r="S19" s="33"/>
    </row>
    <row r="20" spans="19:19" x14ac:dyDescent="0.2">
      <c r="S20" s="33"/>
    </row>
    <row r="21" spans="19:19" x14ac:dyDescent="0.2">
      <c r="S21" s="33"/>
    </row>
    <row r="22" spans="19:19" x14ac:dyDescent="0.2">
      <c r="S22" s="33"/>
    </row>
    <row r="23" spans="19:19" x14ac:dyDescent="0.2">
      <c r="S23" s="33"/>
    </row>
    <row r="24" spans="19:19" x14ac:dyDescent="0.2">
      <c r="S24" s="33"/>
    </row>
    <row r="25" spans="19:19" x14ac:dyDescent="0.2">
      <c r="S25" s="33"/>
    </row>
    <row r="26" spans="19:19" x14ac:dyDescent="0.2">
      <c r="S26" s="33"/>
    </row>
    <row r="27" spans="19:19" x14ac:dyDescent="0.2">
      <c r="S27" s="33"/>
    </row>
    <row r="28" spans="19:19" x14ac:dyDescent="0.2">
      <c r="S28" s="33"/>
    </row>
    <row r="29" spans="19:19" x14ac:dyDescent="0.2">
      <c r="S29" s="33"/>
    </row>
    <row r="30" spans="19:19" x14ac:dyDescent="0.2">
      <c r="S30" s="33"/>
    </row>
    <row r="31" spans="19:19" x14ac:dyDescent="0.2">
      <c r="S31" s="33"/>
    </row>
    <row r="32" spans="19:19" x14ac:dyDescent="0.2">
      <c r="S32" s="33"/>
    </row>
    <row r="33" spans="19:19" x14ac:dyDescent="0.2">
      <c r="S33" s="33"/>
    </row>
    <row r="34" spans="19:19" x14ac:dyDescent="0.2">
      <c r="S34" s="33"/>
    </row>
    <row r="35" spans="19:19" x14ac:dyDescent="0.2">
      <c r="S35" s="33"/>
    </row>
    <row r="36" spans="19:19" x14ac:dyDescent="0.2">
      <c r="S36" s="33"/>
    </row>
    <row r="37" spans="19:19" x14ac:dyDescent="0.2">
      <c r="S37" s="33"/>
    </row>
    <row r="38" spans="19:19" x14ac:dyDescent="0.2">
      <c r="S38" s="33"/>
    </row>
    <row r="39" spans="19:19" x14ac:dyDescent="0.2">
      <c r="S39" s="33"/>
    </row>
    <row r="40" spans="19:19" x14ac:dyDescent="0.2">
      <c r="S40" s="33"/>
    </row>
    <row r="41" spans="19:19" x14ac:dyDescent="0.2">
      <c r="S41" s="33"/>
    </row>
    <row r="42" spans="19:19" x14ac:dyDescent="0.2">
      <c r="S42" s="33"/>
    </row>
  </sheetData>
  <sortState ref="A10:S12">
    <sortCondition ref="A10:A12"/>
  </sortState>
  <mergeCells count="12">
    <mergeCell ref="R8:R9"/>
    <mergeCell ref="S8:S9"/>
    <mergeCell ref="G8:G9"/>
    <mergeCell ref="H8:H9"/>
    <mergeCell ref="I8:I9"/>
    <mergeCell ref="J8:P8"/>
    <mergeCell ref="Q8:Q9"/>
    <mergeCell ref="B8:B9"/>
    <mergeCell ref="C8:C9"/>
    <mergeCell ref="D8:D9"/>
    <mergeCell ref="E8:E9"/>
    <mergeCell ref="F8:F9"/>
  </mergeCells>
  <printOptions horizontalCentered="1"/>
  <pageMargins left="0.19685039370078741" right="0.19685039370078741" top="0.78740157480314965" bottom="0.59055118110236227" header="0.51181102362204722" footer="0.39370078740157483"/>
  <pageSetup paperSize="9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zoomScale="120" zoomScaleNormal="120" workbookViewId="0">
      <selection activeCell="L18" sqref="L18"/>
    </sheetView>
  </sheetViews>
  <sheetFormatPr defaultColWidth="9.140625" defaultRowHeight="12.75" x14ac:dyDescent="0.2"/>
  <cols>
    <col min="1" max="1" width="5.42578125" style="66" customWidth="1"/>
    <col min="2" max="2" width="4" style="66" customWidth="1"/>
    <col min="3" max="3" width="9.5703125" style="64" customWidth="1"/>
    <col min="4" max="4" width="12.42578125" style="64" customWidth="1"/>
    <col min="5" max="5" width="8.85546875" style="64" customWidth="1"/>
    <col min="6" max="6" width="8" style="64" bestFit="1" customWidth="1"/>
    <col min="7" max="7" width="7.42578125" style="64" bestFit="1" customWidth="1"/>
    <col min="8" max="8" width="11" style="64" customWidth="1"/>
    <col min="9" max="9" width="5.5703125" style="64" customWidth="1"/>
    <col min="10" max="14" width="4.42578125" style="66" customWidth="1"/>
    <col min="15" max="15" width="6.42578125" style="65" customWidth="1"/>
    <col min="16" max="16" width="6.5703125" style="65" customWidth="1"/>
    <col min="17" max="17" width="17.7109375" style="14" customWidth="1"/>
    <col min="18" max="16384" width="9.140625" style="64"/>
  </cols>
  <sheetData>
    <row r="1" spans="1:23" s="2" customFormat="1" ht="20.25" customHeight="1" x14ac:dyDescent="0.2">
      <c r="A1" s="46" t="s">
        <v>152</v>
      </c>
      <c r="E1" s="3"/>
      <c r="F1" s="3"/>
      <c r="G1" s="3"/>
      <c r="H1" s="3"/>
      <c r="I1" s="3"/>
      <c r="J1" s="3"/>
      <c r="K1" s="3"/>
      <c r="L1" s="3"/>
      <c r="M1" s="3"/>
      <c r="N1" s="3"/>
      <c r="Q1" s="4"/>
      <c r="W1" s="5"/>
    </row>
    <row r="2" spans="1:23" s="32" customFormat="1" ht="20.25" customHeight="1" x14ac:dyDescent="0.2">
      <c r="A2" s="46" t="s">
        <v>1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Q2" s="6"/>
    </row>
    <row r="3" spans="1:23" s="32" customFormat="1" ht="12.75" customHeight="1" x14ac:dyDescent="0.2">
      <c r="D3" s="44" t="s">
        <v>192</v>
      </c>
      <c r="E3" s="42"/>
      <c r="F3" s="42"/>
      <c r="G3" s="42"/>
      <c r="H3" s="42"/>
      <c r="I3" s="42"/>
      <c r="J3" s="42"/>
      <c r="K3" s="42"/>
      <c r="L3" s="42"/>
      <c r="M3" s="42"/>
      <c r="N3" s="42"/>
      <c r="Q3" s="9"/>
    </row>
    <row r="4" spans="1:23" s="65" customFormat="1" ht="12.75" customHeight="1" x14ac:dyDescent="0.2">
      <c r="B4" s="78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9"/>
    </row>
    <row r="5" spans="1:23" s="65" customFormat="1" ht="20.100000000000001" customHeight="1" x14ac:dyDescent="0.2">
      <c r="A5" s="67"/>
      <c r="B5" s="67"/>
      <c r="C5" s="76" t="s">
        <v>101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12"/>
    </row>
    <row r="6" spans="1:23" s="65" customFormat="1" ht="2.1" customHeight="1" x14ac:dyDescent="0.2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12"/>
    </row>
    <row r="7" spans="1:23" s="65" customFormat="1" ht="20.100000000000001" customHeight="1" x14ac:dyDescent="0.2">
      <c r="A7" s="75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74"/>
      <c r="P7" s="74"/>
      <c r="Q7" s="14"/>
    </row>
    <row r="8" spans="1:23" s="65" customFormat="1" ht="20.100000000000001" customHeight="1" x14ac:dyDescent="0.2">
      <c r="A8" s="38" t="s">
        <v>5</v>
      </c>
      <c r="B8" s="378" t="s">
        <v>6</v>
      </c>
      <c r="C8" s="380" t="s">
        <v>7</v>
      </c>
      <c r="D8" s="382" t="s">
        <v>8</v>
      </c>
      <c r="E8" s="384" t="s">
        <v>9</v>
      </c>
      <c r="F8" s="386" t="s">
        <v>10</v>
      </c>
      <c r="G8" s="386" t="s">
        <v>11</v>
      </c>
      <c r="H8" s="386" t="s">
        <v>12</v>
      </c>
      <c r="I8" s="378" t="s">
        <v>13</v>
      </c>
      <c r="J8" s="388" t="s">
        <v>96</v>
      </c>
      <c r="K8" s="388"/>
      <c r="L8" s="388"/>
      <c r="M8" s="388"/>
      <c r="N8" s="388"/>
      <c r="O8" s="389" t="s">
        <v>15</v>
      </c>
      <c r="P8" s="388" t="s">
        <v>17</v>
      </c>
      <c r="Q8" s="305" t="s">
        <v>19</v>
      </c>
      <c r="R8" s="67"/>
      <c r="S8" s="67"/>
      <c r="T8" s="67"/>
      <c r="U8" s="67"/>
      <c r="V8" s="67"/>
    </row>
    <row r="9" spans="1:23" s="65" customFormat="1" ht="15" customHeight="1" x14ac:dyDescent="0.2">
      <c r="A9" s="37" t="s">
        <v>20</v>
      </c>
      <c r="B9" s="379"/>
      <c r="C9" s="381"/>
      <c r="D9" s="383"/>
      <c r="E9" s="385"/>
      <c r="F9" s="387"/>
      <c r="G9" s="387"/>
      <c r="H9" s="387"/>
      <c r="I9" s="379"/>
      <c r="J9" s="73">
        <v>1.2</v>
      </c>
      <c r="K9" s="73">
        <v>1.25</v>
      </c>
      <c r="L9" s="73">
        <v>1.3</v>
      </c>
      <c r="M9" s="73">
        <v>1.35</v>
      </c>
      <c r="N9" s="73">
        <v>1.4</v>
      </c>
      <c r="O9" s="389"/>
      <c r="P9" s="388"/>
      <c r="Q9" s="306"/>
      <c r="R9" s="67"/>
      <c r="S9" s="67"/>
      <c r="T9" s="67"/>
      <c r="U9" s="67"/>
      <c r="V9" s="67"/>
    </row>
    <row r="10" spans="1:23" s="65" customFormat="1" ht="20.100000000000001" customHeight="1" x14ac:dyDescent="0.2">
      <c r="A10" s="71">
        <v>1</v>
      </c>
      <c r="B10" s="15">
        <v>31</v>
      </c>
      <c r="C10" s="18" t="s">
        <v>181</v>
      </c>
      <c r="D10" s="19" t="s">
        <v>182</v>
      </c>
      <c r="E10" s="35">
        <v>34322</v>
      </c>
      <c r="F10" s="21">
        <f>IF(COUNT(E10)=0,"---",42883-E10)</f>
        <v>8561</v>
      </c>
      <c r="G10" s="22" t="s">
        <v>74</v>
      </c>
      <c r="H10" s="23" t="s">
        <v>42</v>
      </c>
      <c r="I10" s="24">
        <v>1</v>
      </c>
      <c r="J10" s="70"/>
      <c r="K10" s="70"/>
      <c r="L10" s="72" t="s">
        <v>197</v>
      </c>
      <c r="M10" s="72" t="s">
        <v>197</v>
      </c>
      <c r="N10" s="72" t="s">
        <v>197</v>
      </c>
      <c r="O10" s="26">
        <v>1.4</v>
      </c>
      <c r="P10" s="69">
        <f>O10*I10</f>
        <v>1.4</v>
      </c>
      <c r="Q10" s="29" t="s">
        <v>36</v>
      </c>
      <c r="R10" s="68"/>
      <c r="S10" s="67"/>
      <c r="T10" s="67"/>
      <c r="U10" s="67"/>
      <c r="V10" s="67"/>
      <c r="W10" s="67"/>
    </row>
    <row r="11" spans="1:23" s="65" customFormat="1" ht="20.100000000000001" customHeight="1" x14ac:dyDescent="0.2">
      <c r="A11" s="71">
        <v>2</v>
      </c>
      <c r="B11" s="15">
        <v>11</v>
      </c>
      <c r="C11" s="18" t="s">
        <v>100</v>
      </c>
      <c r="D11" s="19" t="s">
        <v>73</v>
      </c>
      <c r="E11" s="35">
        <v>25189</v>
      </c>
      <c r="F11" s="21">
        <f>IF(COUNT(E11)=0,"---",42883-E11)</f>
        <v>17694</v>
      </c>
      <c r="G11" s="22" t="s">
        <v>46</v>
      </c>
      <c r="H11" s="23" t="s">
        <v>31</v>
      </c>
      <c r="I11" s="24">
        <v>1</v>
      </c>
      <c r="J11" s="72" t="s">
        <v>197</v>
      </c>
      <c r="K11" s="72" t="s">
        <v>197</v>
      </c>
      <c r="L11" s="72" t="s">
        <v>198</v>
      </c>
      <c r="M11" s="70"/>
      <c r="N11" s="70"/>
      <c r="O11" s="26">
        <v>1.25</v>
      </c>
      <c r="P11" s="69">
        <f>O11*I11</f>
        <v>1.25</v>
      </c>
      <c r="Q11" s="29" t="s">
        <v>36</v>
      </c>
      <c r="R11" s="68"/>
      <c r="S11" s="67"/>
      <c r="T11" s="67"/>
      <c r="U11" s="67"/>
      <c r="V11" s="67"/>
      <c r="W11" s="67"/>
    </row>
    <row r="12" spans="1:23" s="65" customFormat="1" ht="20.100000000000001" customHeight="1" x14ac:dyDescent="0.2">
      <c r="A12" s="71">
        <v>3</v>
      </c>
      <c r="B12" s="15">
        <v>7</v>
      </c>
      <c r="C12" s="18" t="s">
        <v>72</v>
      </c>
      <c r="D12" s="19" t="s">
        <v>73</v>
      </c>
      <c r="E12" s="35">
        <v>28768</v>
      </c>
      <c r="F12" s="21">
        <f>IF(COUNT(E12)=0,"---",42883-E12)</f>
        <v>14115</v>
      </c>
      <c r="G12" s="22" t="s">
        <v>46</v>
      </c>
      <c r="H12" s="23" t="s">
        <v>31</v>
      </c>
      <c r="I12" s="24">
        <v>1</v>
      </c>
      <c r="J12" s="72" t="s">
        <v>196</v>
      </c>
      <c r="K12" s="72" t="s">
        <v>197</v>
      </c>
      <c r="L12" s="72" t="s">
        <v>198</v>
      </c>
      <c r="M12" s="70"/>
      <c r="N12" s="70"/>
      <c r="O12" s="26">
        <v>1.25</v>
      </c>
      <c r="P12" s="69">
        <f>O12*I12</f>
        <v>1.25</v>
      </c>
      <c r="Q12" s="29" t="s">
        <v>36</v>
      </c>
      <c r="R12" s="68"/>
      <c r="S12" s="67"/>
      <c r="T12" s="67"/>
      <c r="U12" s="67"/>
      <c r="V12" s="67"/>
      <c r="W12" s="67"/>
    </row>
    <row r="13" spans="1:23" x14ac:dyDescent="0.2">
      <c r="Q13" s="33"/>
    </row>
    <row r="14" spans="1:23" x14ac:dyDescent="0.2">
      <c r="Q14" s="33"/>
    </row>
    <row r="15" spans="1:23" x14ac:dyDescent="0.2">
      <c r="Q15" s="33"/>
    </row>
    <row r="16" spans="1:23" x14ac:dyDescent="0.2">
      <c r="Q16" s="33"/>
    </row>
    <row r="17" spans="17:17" x14ac:dyDescent="0.2">
      <c r="Q17" s="33"/>
    </row>
    <row r="18" spans="17:17" x14ac:dyDescent="0.2">
      <c r="Q18" s="33"/>
    </row>
    <row r="19" spans="17:17" x14ac:dyDescent="0.2">
      <c r="Q19" s="33"/>
    </row>
    <row r="20" spans="17:17" x14ac:dyDescent="0.2">
      <c r="Q20" s="33"/>
    </row>
    <row r="21" spans="17:17" x14ac:dyDescent="0.2">
      <c r="Q21" s="33"/>
    </row>
    <row r="22" spans="17:17" x14ac:dyDescent="0.2">
      <c r="Q22" s="33"/>
    </row>
    <row r="23" spans="17:17" x14ac:dyDescent="0.2">
      <c r="Q23" s="33"/>
    </row>
    <row r="24" spans="17:17" x14ac:dyDescent="0.2">
      <c r="Q24" s="33"/>
    </row>
    <row r="25" spans="17:17" x14ac:dyDescent="0.2">
      <c r="Q25" s="33"/>
    </row>
    <row r="26" spans="17:17" x14ac:dyDescent="0.2">
      <c r="Q26" s="33"/>
    </row>
    <row r="27" spans="17:17" x14ac:dyDescent="0.2">
      <c r="Q27" s="33"/>
    </row>
    <row r="28" spans="17:17" x14ac:dyDescent="0.2">
      <c r="Q28" s="33"/>
    </row>
    <row r="29" spans="17:17" x14ac:dyDescent="0.2">
      <c r="Q29" s="33"/>
    </row>
    <row r="30" spans="17:17" x14ac:dyDescent="0.2">
      <c r="Q30" s="33"/>
    </row>
    <row r="31" spans="17:17" x14ac:dyDescent="0.2">
      <c r="Q31" s="33"/>
    </row>
    <row r="32" spans="17:17" x14ac:dyDescent="0.2">
      <c r="Q32" s="33"/>
    </row>
    <row r="33" spans="17:17" x14ac:dyDescent="0.2">
      <c r="Q33" s="33"/>
    </row>
    <row r="34" spans="17:17" x14ac:dyDescent="0.2">
      <c r="Q34" s="33"/>
    </row>
    <row r="35" spans="17:17" x14ac:dyDescent="0.2">
      <c r="Q35" s="33"/>
    </row>
    <row r="36" spans="17:17" x14ac:dyDescent="0.2">
      <c r="Q36" s="33"/>
    </row>
    <row r="37" spans="17:17" x14ac:dyDescent="0.2">
      <c r="Q37" s="33"/>
    </row>
    <row r="38" spans="17:17" x14ac:dyDescent="0.2">
      <c r="Q38" s="33"/>
    </row>
  </sheetData>
  <sortState ref="A10:Q12">
    <sortCondition ref="A10:A12"/>
  </sortState>
  <mergeCells count="12">
    <mergeCell ref="P8:P9"/>
    <mergeCell ref="Q8:Q9"/>
    <mergeCell ref="G8:G9"/>
    <mergeCell ref="H8:H9"/>
    <mergeCell ref="I8:I9"/>
    <mergeCell ref="J8:N8"/>
    <mergeCell ref="O8:O9"/>
    <mergeCell ref="B8:B9"/>
    <mergeCell ref="C8:C9"/>
    <mergeCell ref="D8:D9"/>
    <mergeCell ref="E8:E9"/>
    <mergeCell ref="F8:F9"/>
  </mergeCells>
  <printOptions horizontalCentered="1"/>
  <pageMargins left="0.19685039370078741" right="0.19685039370078741" top="0.78740157480314965" bottom="0.59055118110236227" header="0.51181102362204722" footer="0.39370078740157483"/>
  <pageSetup paperSize="9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"/>
  <sheetViews>
    <sheetView showZeros="0" topLeftCell="A2" zoomScale="150" zoomScaleNormal="150" workbookViewId="0">
      <selection activeCell="D10" sqref="D10:D12"/>
    </sheetView>
  </sheetViews>
  <sheetFormatPr defaultColWidth="9.140625" defaultRowHeight="12.75" x14ac:dyDescent="0.2"/>
  <cols>
    <col min="1" max="4" width="3.140625" style="172" customWidth="1"/>
    <col min="5" max="5" width="4.5703125" style="172" customWidth="1"/>
    <col min="6" max="6" width="10.5703125" style="172" bestFit="1" customWidth="1"/>
    <col min="7" max="7" width="11.7109375" style="172" bestFit="1" customWidth="1"/>
    <col min="8" max="8" width="9" style="172" customWidth="1"/>
    <col min="9" max="9" width="5" style="172" bestFit="1" customWidth="1"/>
    <col min="10" max="10" width="4" style="172" customWidth="1"/>
    <col min="11" max="11" width="8.5703125" style="172" customWidth="1"/>
    <col min="12" max="12" width="4.42578125" style="172" customWidth="1"/>
    <col min="13" max="13" width="5.7109375" style="172" customWidth="1"/>
    <col min="14" max="19" width="4.7109375" style="172" customWidth="1"/>
    <col min="20" max="20" width="6.85546875" style="181" customWidth="1"/>
    <col min="21" max="22" width="6.5703125" style="181" customWidth="1"/>
    <col min="23" max="23" width="17.7109375" style="125" customWidth="1"/>
    <col min="24" max="28" width="9.5703125" style="172" customWidth="1"/>
    <col min="29" max="16384" width="9.140625" style="172"/>
  </cols>
  <sheetData>
    <row r="1" spans="1:28" s="108" customFormat="1" ht="20.25" customHeight="1" x14ac:dyDescent="0.2">
      <c r="A1" s="107" t="s">
        <v>152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U1" s="111"/>
      <c r="W1" s="110"/>
    </row>
    <row r="2" spans="1:28" s="114" customFormat="1" ht="20.25" customHeight="1" x14ac:dyDescent="0.2">
      <c r="A2" s="107" t="s">
        <v>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T2" s="139"/>
      <c r="U2" s="139"/>
      <c r="V2" s="139"/>
      <c r="W2" s="113"/>
    </row>
    <row r="3" spans="1:28" s="114" customFormat="1" ht="12.75" customHeight="1" x14ac:dyDescent="0.2">
      <c r="B3" s="115" t="s">
        <v>155</v>
      </c>
      <c r="C3" s="116"/>
      <c r="D3" s="116"/>
      <c r="E3" s="116"/>
      <c r="F3" s="116"/>
      <c r="G3" s="116"/>
      <c r="H3" s="116"/>
      <c r="I3" s="116"/>
      <c r="J3" s="116"/>
      <c r="K3" s="116"/>
      <c r="T3" s="139"/>
      <c r="U3" s="139"/>
      <c r="V3" s="139"/>
      <c r="W3" s="117"/>
    </row>
    <row r="4" spans="1:28" ht="12.75" customHeight="1" x14ac:dyDescent="0.2">
      <c r="E4" s="140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221"/>
      <c r="U4" s="221"/>
      <c r="V4" s="221"/>
      <c r="W4" s="117"/>
    </row>
    <row r="5" spans="1:28" ht="20.100000000000001" customHeight="1" x14ac:dyDescent="0.2">
      <c r="A5" s="174"/>
      <c r="B5" s="174"/>
      <c r="C5" s="174"/>
      <c r="D5" s="174"/>
      <c r="E5" s="174"/>
      <c r="F5" s="119" t="s">
        <v>145</v>
      </c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90"/>
      <c r="U5" s="190"/>
      <c r="V5" s="190"/>
      <c r="W5" s="120"/>
      <c r="X5" s="174"/>
      <c r="Y5" s="174"/>
      <c r="Z5" s="174"/>
      <c r="AA5" s="174"/>
      <c r="AB5" s="174"/>
    </row>
    <row r="6" spans="1:28" ht="2.1" customHeight="1" x14ac:dyDescent="0.2">
      <c r="A6" s="174"/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90"/>
      <c r="U6" s="190"/>
      <c r="V6" s="190"/>
      <c r="W6" s="120"/>
      <c r="X6" s="174"/>
      <c r="Y6" s="174"/>
      <c r="Z6" s="174"/>
      <c r="AA6" s="174"/>
      <c r="AB6" s="174"/>
    </row>
    <row r="7" spans="1:28" ht="20.100000000000001" customHeight="1" x14ac:dyDescent="0.2">
      <c r="A7" s="121"/>
      <c r="B7" s="121"/>
      <c r="C7" s="121"/>
      <c r="D7" s="121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92"/>
      <c r="U7" s="192"/>
      <c r="V7" s="192"/>
      <c r="X7" s="174"/>
      <c r="Y7" s="174"/>
      <c r="Z7" s="174"/>
      <c r="AA7" s="174"/>
      <c r="AB7" s="174"/>
    </row>
    <row r="8" spans="1:28" ht="20.100000000000001" customHeight="1" x14ac:dyDescent="0.2">
      <c r="A8" s="390" t="s">
        <v>104</v>
      </c>
      <c r="B8" s="391"/>
      <c r="C8" s="391"/>
      <c r="D8" s="392"/>
      <c r="E8" s="321" t="s">
        <v>6</v>
      </c>
      <c r="F8" s="323" t="s">
        <v>7</v>
      </c>
      <c r="G8" s="325" t="s">
        <v>8</v>
      </c>
      <c r="H8" s="327" t="s">
        <v>9</v>
      </c>
      <c r="I8" s="319" t="s">
        <v>10</v>
      </c>
      <c r="J8" s="319" t="s">
        <v>11</v>
      </c>
      <c r="K8" s="319" t="s">
        <v>12</v>
      </c>
      <c r="L8" s="319" t="s">
        <v>13</v>
      </c>
      <c r="M8" s="327" t="s">
        <v>14</v>
      </c>
      <c r="N8" s="377" t="s">
        <v>105</v>
      </c>
      <c r="O8" s="377"/>
      <c r="P8" s="377"/>
      <c r="Q8" s="377"/>
      <c r="R8" s="377"/>
      <c r="S8" s="377"/>
      <c r="T8" s="394" t="s">
        <v>15</v>
      </c>
      <c r="U8" s="393" t="s">
        <v>17</v>
      </c>
      <c r="V8" s="393" t="s">
        <v>18</v>
      </c>
      <c r="W8" s="287" t="s">
        <v>19</v>
      </c>
      <c r="X8" s="174"/>
      <c r="Y8" s="174"/>
      <c r="Z8" s="174"/>
      <c r="AA8" s="174"/>
      <c r="AB8" s="174"/>
    </row>
    <row r="9" spans="1:28" s="181" customFormat="1" ht="15" customHeight="1" x14ac:dyDescent="0.2">
      <c r="A9" s="189" t="s">
        <v>20</v>
      </c>
      <c r="B9" s="129" t="s">
        <v>113</v>
      </c>
      <c r="C9" s="189" t="s">
        <v>21</v>
      </c>
      <c r="D9" s="129" t="s">
        <v>22</v>
      </c>
      <c r="E9" s="322"/>
      <c r="F9" s="324"/>
      <c r="G9" s="326"/>
      <c r="H9" s="328"/>
      <c r="I9" s="320"/>
      <c r="J9" s="320"/>
      <c r="K9" s="320"/>
      <c r="L9" s="320"/>
      <c r="M9" s="328"/>
      <c r="N9" s="220">
        <v>1</v>
      </c>
      <c r="O9" s="220">
        <v>2</v>
      </c>
      <c r="P9" s="220">
        <v>3</v>
      </c>
      <c r="Q9" s="220">
        <v>4</v>
      </c>
      <c r="R9" s="220">
        <v>5</v>
      </c>
      <c r="S9" s="220">
        <v>6</v>
      </c>
      <c r="T9" s="394"/>
      <c r="U9" s="393"/>
      <c r="V9" s="393"/>
      <c r="W9" s="288"/>
      <c r="X9" s="190"/>
      <c r="Y9" s="190"/>
      <c r="Z9" s="190"/>
      <c r="AA9" s="190"/>
      <c r="AB9" s="190"/>
    </row>
    <row r="10" spans="1:28" ht="19.899999999999999" customHeight="1" x14ac:dyDescent="0.2">
      <c r="A10" s="217">
        <v>1</v>
      </c>
      <c r="B10" s="218"/>
      <c r="C10" s="218"/>
      <c r="D10" s="218"/>
      <c r="E10" s="129">
        <v>22</v>
      </c>
      <c r="F10" s="130" t="s">
        <v>158</v>
      </c>
      <c r="G10" s="131" t="s">
        <v>180</v>
      </c>
      <c r="H10" s="180">
        <v>33373</v>
      </c>
      <c r="I10" s="21">
        <f>IF(COUNT(H10)=0,"---",42883-H10)</f>
        <v>9510</v>
      </c>
      <c r="J10" s="133" t="s">
        <v>34</v>
      </c>
      <c r="K10" s="134" t="s">
        <v>56</v>
      </c>
      <c r="L10" s="135">
        <v>1</v>
      </c>
      <c r="M10" s="215"/>
      <c r="N10" s="92">
        <v>4.22</v>
      </c>
      <c r="O10" s="92">
        <v>4.5599999999999996</v>
      </c>
      <c r="P10" s="92">
        <v>3.45</v>
      </c>
      <c r="Q10" s="92">
        <v>4.32</v>
      </c>
      <c r="R10" s="92">
        <v>4.13</v>
      </c>
      <c r="S10" s="92">
        <v>4.2</v>
      </c>
      <c r="T10" s="136">
        <f>MAX(N10:P10,Q10:S10)</f>
        <v>4.5599999999999996</v>
      </c>
      <c r="U10" s="210">
        <f t="shared" ref="U10:V12" si="0">T10*L10</f>
        <v>4.5599999999999996</v>
      </c>
      <c r="V10" s="210">
        <f t="shared" si="0"/>
        <v>0</v>
      </c>
      <c r="W10" s="137" t="s">
        <v>36</v>
      </c>
      <c r="X10" s="125"/>
    </row>
    <row r="11" spans="1:28" ht="19.899999999999999" customHeight="1" x14ac:dyDescent="0.2">
      <c r="A11" s="217">
        <v>2</v>
      </c>
      <c r="B11" s="218"/>
      <c r="C11" s="218"/>
      <c r="D11" s="218"/>
      <c r="E11" s="129">
        <v>5</v>
      </c>
      <c r="F11" s="130" t="s">
        <v>28</v>
      </c>
      <c r="G11" s="131" t="s">
        <v>29</v>
      </c>
      <c r="H11" s="180">
        <v>34235</v>
      </c>
      <c r="I11" s="21">
        <f>IF(COUNT(H11)=0,"---",42883-H11)</f>
        <v>8648</v>
      </c>
      <c r="J11" s="133" t="s">
        <v>30</v>
      </c>
      <c r="K11" s="134" t="s">
        <v>31</v>
      </c>
      <c r="L11" s="135">
        <v>1</v>
      </c>
      <c r="M11" s="215"/>
      <c r="N11" s="92">
        <v>2.79</v>
      </c>
      <c r="O11" s="92" t="s">
        <v>205</v>
      </c>
      <c r="P11" s="92">
        <v>3.2</v>
      </c>
      <c r="Q11" s="92">
        <v>3.18</v>
      </c>
      <c r="R11" s="92">
        <v>3.46</v>
      </c>
      <c r="S11" s="92">
        <v>3.46</v>
      </c>
      <c r="T11" s="136">
        <f>MAX(N11:P11,Q11:S11)</f>
        <v>3.46</v>
      </c>
      <c r="U11" s="210">
        <f t="shared" si="0"/>
        <v>3.46</v>
      </c>
      <c r="V11" s="210">
        <f t="shared" si="0"/>
        <v>0</v>
      </c>
      <c r="W11" s="137" t="s">
        <v>36</v>
      </c>
      <c r="X11" s="125"/>
    </row>
    <row r="12" spans="1:28" ht="19.899999999999999" customHeight="1" x14ac:dyDescent="0.2">
      <c r="A12" s="217">
        <v>3</v>
      </c>
      <c r="B12" s="218"/>
      <c r="C12" s="218"/>
      <c r="D12" s="218"/>
      <c r="E12" s="129">
        <v>17</v>
      </c>
      <c r="F12" s="130" t="s">
        <v>32</v>
      </c>
      <c r="G12" s="131" t="s">
        <v>33</v>
      </c>
      <c r="H12" s="180">
        <v>30163</v>
      </c>
      <c r="I12" s="21">
        <f>IF(COUNT(H12)=0,"---",42883-H12)</f>
        <v>12720</v>
      </c>
      <c r="J12" s="133" t="s">
        <v>34</v>
      </c>
      <c r="K12" s="134" t="s">
        <v>35</v>
      </c>
      <c r="L12" s="135">
        <v>1</v>
      </c>
      <c r="M12" s="215"/>
      <c r="N12" s="92">
        <v>3.07</v>
      </c>
      <c r="O12" s="92">
        <v>2.96</v>
      </c>
      <c r="P12" s="92">
        <v>3.2</v>
      </c>
      <c r="Q12" s="92">
        <v>3.05</v>
      </c>
      <c r="R12" s="92">
        <v>3.05</v>
      </c>
      <c r="S12" s="92">
        <v>2.9</v>
      </c>
      <c r="T12" s="136">
        <f>MAX(N12:P12,Q12:S12)</f>
        <v>3.2</v>
      </c>
      <c r="U12" s="210">
        <f t="shared" si="0"/>
        <v>3.2</v>
      </c>
      <c r="V12" s="210">
        <f t="shared" si="0"/>
        <v>0</v>
      </c>
      <c r="W12" s="137" t="s">
        <v>36</v>
      </c>
      <c r="X12" s="125"/>
    </row>
    <row r="13" spans="1:28" ht="19.899999999999999" customHeight="1" x14ac:dyDescent="0.2">
      <c r="A13" s="217"/>
      <c r="B13" s="216"/>
      <c r="C13" s="217"/>
      <c r="D13" s="216"/>
      <c r="E13" s="129">
        <v>25</v>
      </c>
      <c r="F13" s="130" t="s">
        <v>78</v>
      </c>
      <c r="G13" s="131" t="s">
        <v>77</v>
      </c>
      <c r="H13" s="180">
        <v>35598</v>
      </c>
      <c r="I13" s="21">
        <f t="shared" ref="I13:I15" si="1">IF(COUNT(H13)=0,"---",42883-H13)</f>
        <v>7285</v>
      </c>
      <c r="J13" s="133" t="s">
        <v>34</v>
      </c>
      <c r="K13" s="134" t="s">
        <v>42</v>
      </c>
      <c r="L13" s="135">
        <v>1</v>
      </c>
      <c r="M13" s="215"/>
      <c r="N13" s="211"/>
      <c r="O13" s="211"/>
      <c r="P13" s="211"/>
      <c r="Q13" s="211"/>
      <c r="R13" s="211"/>
      <c r="S13" s="211"/>
      <c r="T13" s="136" t="s">
        <v>199</v>
      </c>
      <c r="U13" s="210"/>
      <c r="V13" s="210"/>
      <c r="W13" s="137" t="s">
        <v>36</v>
      </c>
      <c r="X13" s="125"/>
    </row>
    <row r="14" spans="1:28" ht="19.899999999999999" customHeight="1" x14ac:dyDescent="0.2">
      <c r="A14" s="217"/>
      <c r="B14" s="219"/>
      <c r="C14" s="216"/>
      <c r="D14" s="216"/>
      <c r="E14" s="129">
        <v>27</v>
      </c>
      <c r="F14" s="130" t="s">
        <v>115</v>
      </c>
      <c r="G14" s="131" t="s">
        <v>114</v>
      </c>
      <c r="H14" s="180">
        <v>37217</v>
      </c>
      <c r="I14" s="21">
        <f t="shared" si="1"/>
        <v>5666</v>
      </c>
      <c r="J14" s="133" t="s">
        <v>40</v>
      </c>
      <c r="K14" s="134" t="s">
        <v>42</v>
      </c>
      <c r="L14" s="135">
        <v>1</v>
      </c>
      <c r="M14" s="215"/>
      <c r="N14" s="211"/>
      <c r="O14" s="211"/>
      <c r="P14" s="211"/>
      <c r="Q14" s="211"/>
      <c r="R14" s="211"/>
      <c r="S14" s="211"/>
      <c r="T14" s="136" t="s">
        <v>199</v>
      </c>
      <c r="U14" s="210"/>
      <c r="V14" s="210"/>
      <c r="W14" s="137" t="s">
        <v>43</v>
      </c>
      <c r="X14" s="125"/>
    </row>
    <row r="15" spans="1:28" ht="19.899999999999999" customHeight="1" x14ac:dyDescent="0.2">
      <c r="A15" s="217"/>
      <c r="B15" s="216"/>
      <c r="C15" s="216"/>
      <c r="D15" s="52"/>
      <c r="E15" s="129">
        <v>45</v>
      </c>
      <c r="F15" s="130" t="s">
        <v>76</v>
      </c>
      <c r="G15" s="131" t="s">
        <v>75</v>
      </c>
      <c r="H15" s="180">
        <v>26668</v>
      </c>
      <c r="I15" s="21">
        <f t="shared" si="1"/>
        <v>16215</v>
      </c>
      <c r="J15" s="133" t="s">
        <v>40</v>
      </c>
      <c r="K15" s="134" t="s">
        <v>26</v>
      </c>
      <c r="L15" s="135">
        <v>1</v>
      </c>
      <c r="M15" s="215">
        <v>1.1587000000000001</v>
      </c>
      <c r="N15" s="211"/>
      <c r="O15" s="211"/>
      <c r="P15" s="211"/>
      <c r="Q15" s="211"/>
      <c r="R15" s="211"/>
      <c r="S15" s="211"/>
      <c r="T15" s="136" t="s">
        <v>199</v>
      </c>
      <c r="U15" s="210"/>
      <c r="V15" s="210"/>
      <c r="W15" s="137" t="s">
        <v>187</v>
      </c>
      <c r="X15" s="125"/>
    </row>
  </sheetData>
  <sortState ref="D10:W12">
    <sortCondition descending="1" ref="U10:U12"/>
  </sortState>
  <mergeCells count="15">
    <mergeCell ref="I8:I9"/>
    <mergeCell ref="U8:U9"/>
    <mergeCell ref="V8:V9"/>
    <mergeCell ref="W8:W9"/>
    <mergeCell ref="J8:J9"/>
    <mergeCell ref="K8:K9"/>
    <mergeCell ref="L8:L9"/>
    <mergeCell ref="M8:M9"/>
    <mergeCell ref="N8:S8"/>
    <mergeCell ref="T8:T9"/>
    <mergeCell ref="A8:D8"/>
    <mergeCell ref="E8:E9"/>
    <mergeCell ref="F8:F9"/>
    <mergeCell ref="G8:G9"/>
    <mergeCell ref="H8:H9"/>
  </mergeCells>
  <printOptions horizontalCentered="1"/>
  <pageMargins left="0.39370078740157483" right="0.39370078740157483" top="0.39370078740157483" bottom="0.39370078740157483" header="0.4" footer="0.51181102362204722"/>
  <pageSetup paperSize="9" orientation="landscape" verticalDpi="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0"/>
  <sheetViews>
    <sheetView showZeros="0" topLeftCell="A4" zoomScale="120" zoomScaleNormal="120" workbookViewId="0">
      <selection activeCell="Y20" sqref="Y20"/>
    </sheetView>
  </sheetViews>
  <sheetFormatPr defaultColWidth="9.140625" defaultRowHeight="12.75" x14ac:dyDescent="0.2"/>
  <cols>
    <col min="1" max="4" width="3.140625" style="172" customWidth="1"/>
    <col min="5" max="5" width="4.5703125" style="172" customWidth="1"/>
    <col min="6" max="6" width="8.7109375" style="172" customWidth="1"/>
    <col min="7" max="7" width="10.7109375" style="172" customWidth="1"/>
    <col min="8" max="8" width="9" style="172" customWidth="1"/>
    <col min="9" max="9" width="5" style="172" bestFit="1" customWidth="1"/>
    <col min="10" max="10" width="4" style="172" customWidth="1"/>
    <col min="11" max="11" width="8" style="172" customWidth="1"/>
    <col min="12" max="12" width="4.42578125" style="172" customWidth="1"/>
    <col min="13" max="13" width="5.7109375" style="172" customWidth="1"/>
    <col min="14" max="16" width="4.7109375" style="172" customWidth="1"/>
    <col min="17" max="17" width="4.5703125" style="172" customWidth="1"/>
    <col min="18" max="20" width="4.7109375" style="172" customWidth="1"/>
    <col min="21" max="21" width="6.85546875" style="172" customWidth="1"/>
    <col min="22" max="22" width="6.5703125" style="181" customWidth="1"/>
    <col min="23" max="23" width="6.5703125" style="172" customWidth="1"/>
    <col min="24" max="24" width="16" style="125" customWidth="1"/>
    <col min="25" max="29" width="9.5703125" style="172" customWidth="1"/>
    <col min="30" max="16384" width="9.140625" style="172"/>
  </cols>
  <sheetData>
    <row r="1" spans="1:29" s="108" customFormat="1" ht="20.25" customHeight="1" x14ac:dyDescent="0.2">
      <c r="A1" s="107" t="s">
        <v>152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V1" s="111"/>
      <c r="X1" s="110"/>
    </row>
    <row r="2" spans="1:29" s="114" customFormat="1" ht="20.25" customHeight="1" x14ac:dyDescent="0.2">
      <c r="A2" s="107" t="s">
        <v>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X2" s="113"/>
    </row>
    <row r="3" spans="1:29" s="114" customFormat="1" ht="12.75" customHeight="1" x14ac:dyDescent="0.2">
      <c r="B3" s="115" t="s">
        <v>155</v>
      </c>
      <c r="C3" s="116"/>
      <c r="D3" s="116"/>
      <c r="E3" s="116"/>
      <c r="F3" s="116"/>
      <c r="G3" s="116"/>
      <c r="H3" s="116"/>
      <c r="I3" s="116"/>
      <c r="J3" s="116"/>
      <c r="K3" s="116"/>
      <c r="X3" s="117"/>
    </row>
    <row r="4" spans="1:29" ht="3.75" customHeight="1" x14ac:dyDescent="0.2">
      <c r="E4" s="140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221"/>
      <c r="W4" s="173"/>
      <c r="X4" s="117"/>
    </row>
    <row r="5" spans="1:29" ht="20.100000000000001" customHeight="1" x14ac:dyDescent="0.2">
      <c r="A5" s="174"/>
      <c r="B5" s="174"/>
      <c r="C5" s="174"/>
      <c r="D5" s="174"/>
      <c r="E5" s="174"/>
      <c r="F5" s="119" t="s">
        <v>146</v>
      </c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90"/>
      <c r="W5" s="174"/>
      <c r="X5" s="120"/>
      <c r="Y5" s="174"/>
      <c r="Z5" s="174"/>
      <c r="AA5" s="174"/>
      <c r="AB5" s="174"/>
      <c r="AC5" s="174"/>
    </row>
    <row r="6" spans="1:29" ht="2.1" customHeight="1" x14ac:dyDescent="0.2">
      <c r="A6" s="174"/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90"/>
      <c r="W6" s="174"/>
      <c r="X6" s="120"/>
      <c r="Y6" s="174"/>
      <c r="Z6" s="174"/>
      <c r="AA6" s="174"/>
      <c r="AB6" s="174"/>
      <c r="AC6" s="174"/>
    </row>
    <row r="7" spans="1:29" ht="15.6" customHeight="1" x14ac:dyDescent="0.2">
      <c r="A7" s="390" t="s">
        <v>104</v>
      </c>
      <c r="B7" s="391"/>
      <c r="C7" s="391"/>
      <c r="D7" s="392"/>
      <c r="E7" s="321" t="s">
        <v>6</v>
      </c>
      <c r="F7" s="323" t="s">
        <v>7</v>
      </c>
      <c r="G7" s="325" t="s">
        <v>8</v>
      </c>
      <c r="H7" s="327" t="s">
        <v>9</v>
      </c>
      <c r="I7" s="319" t="s">
        <v>10</v>
      </c>
      <c r="J7" s="319" t="s">
        <v>11</v>
      </c>
      <c r="K7" s="319" t="s">
        <v>12</v>
      </c>
      <c r="L7" s="319" t="s">
        <v>13</v>
      </c>
      <c r="M7" s="327" t="s">
        <v>14</v>
      </c>
      <c r="N7" s="377" t="s">
        <v>105</v>
      </c>
      <c r="O7" s="377"/>
      <c r="P7" s="377"/>
      <c r="Q7" s="377"/>
      <c r="R7" s="377"/>
      <c r="S7" s="377"/>
      <c r="T7" s="377"/>
      <c r="U7" s="376" t="s">
        <v>15</v>
      </c>
      <c r="V7" s="393" t="s">
        <v>17</v>
      </c>
      <c r="W7" s="377" t="s">
        <v>18</v>
      </c>
      <c r="X7" s="287" t="s">
        <v>19</v>
      </c>
      <c r="Y7" s="174"/>
      <c r="Z7" s="174"/>
      <c r="AA7" s="174"/>
      <c r="AB7" s="174"/>
      <c r="AC7" s="174"/>
    </row>
    <row r="8" spans="1:29" s="181" customFormat="1" ht="17.45" customHeight="1" x14ac:dyDescent="0.2">
      <c r="A8" s="223" t="s">
        <v>20</v>
      </c>
      <c r="B8" s="129" t="s">
        <v>113</v>
      </c>
      <c r="C8" s="223" t="s">
        <v>21</v>
      </c>
      <c r="D8" s="129" t="s">
        <v>22</v>
      </c>
      <c r="E8" s="322"/>
      <c r="F8" s="324"/>
      <c r="G8" s="326"/>
      <c r="H8" s="328"/>
      <c r="I8" s="320"/>
      <c r="J8" s="320"/>
      <c r="K8" s="320"/>
      <c r="L8" s="320"/>
      <c r="M8" s="328"/>
      <c r="N8" s="220">
        <v>1</v>
      </c>
      <c r="O8" s="220">
        <v>2</v>
      </c>
      <c r="P8" s="220">
        <v>3</v>
      </c>
      <c r="Q8" s="220" t="s">
        <v>104</v>
      </c>
      <c r="R8" s="220">
        <v>4</v>
      </c>
      <c r="S8" s="220">
        <v>5</v>
      </c>
      <c r="T8" s="220">
        <v>6</v>
      </c>
      <c r="U8" s="376"/>
      <c r="V8" s="393"/>
      <c r="W8" s="377"/>
      <c r="X8" s="288"/>
      <c r="Y8" s="190"/>
      <c r="Z8" s="190"/>
      <c r="AA8" s="190"/>
      <c r="AB8" s="190"/>
      <c r="AC8" s="190"/>
    </row>
    <row r="9" spans="1:29" s="181" customFormat="1" ht="19.899999999999999" customHeight="1" x14ac:dyDescent="0.2">
      <c r="A9" s="128">
        <v>1</v>
      </c>
      <c r="B9" s="223"/>
      <c r="C9" s="223"/>
      <c r="D9" s="223"/>
      <c r="E9" s="129">
        <v>16</v>
      </c>
      <c r="F9" s="130" t="s">
        <v>100</v>
      </c>
      <c r="G9" s="131" t="s">
        <v>99</v>
      </c>
      <c r="H9" s="180">
        <v>35360</v>
      </c>
      <c r="I9" s="21">
        <f t="shared" ref="I9:I20" si="0">IF(COUNT(H9)=0,"---",42883-H9)</f>
        <v>7523</v>
      </c>
      <c r="J9" s="133" t="s">
        <v>46</v>
      </c>
      <c r="K9" s="134" t="s">
        <v>35</v>
      </c>
      <c r="L9" s="135">
        <v>1</v>
      </c>
      <c r="M9" s="215"/>
      <c r="N9" s="211">
        <v>5.7</v>
      </c>
      <c r="O9" s="211">
        <v>5.55</v>
      </c>
      <c r="P9" s="211" t="s">
        <v>205</v>
      </c>
      <c r="Q9" s="212"/>
      <c r="R9" s="211">
        <v>5.72</v>
      </c>
      <c r="S9" s="211" t="s">
        <v>205</v>
      </c>
      <c r="T9" s="211">
        <v>5.92</v>
      </c>
      <c r="U9" s="136">
        <f t="shared" ref="U9:U18" si="1">MAX(N9:P9,R9:T9)</f>
        <v>5.92</v>
      </c>
      <c r="V9" s="222">
        <f t="shared" ref="V9:V18" si="2">U9*L9</f>
        <v>5.92</v>
      </c>
      <c r="W9" s="222">
        <f t="shared" ref="W9:W18" si="3">V9*M9</f>
        <v>0</v>
      </c>
      <c r="X9" s="137" t="s">
        <v>98</v>
      </c>
    </row>
    <row r="10" spans="1:29" s="181" customFormat="1" ht="19.899999999999999" customHeight="1" x14ac:dyDescent="0.2">
      <c r="A10" s="128">
        <v>2</v>
      </c>
      <c r="B10" s="223"/>
      <c r="C10" s="223"/>
      <c r="D10" s="223"/>
      <c r="E10" s="129">
        <v>8</v>
      </c>
      <c r="F10" s="130" t="s">
        <v>50</v>
      </c>
      <c r="G10" s="131" t="s">
        <v>51</v>
      </c>
      <c r="H10" s="180">
        <v>34926</v>
      </c>
      <c r="I10" s="21">
        <f t="shared" si="0"/>
        <v>7957</v>
      </c>
      <c r="J10" s="133" t="s">
        <v>25</v>
      </c>
      <c r="K10" s="134" t="s">
        <v>31</v>
      </c>
      <c r="L10" s="135">
        <v>1.1000000000000001</v>
      </c>
      <c r="M10" s="215"/>
      <c r="N10" s="211">
        <v>4.88</v>
      </c>
      <c r="O10" s="211">
        <v>4.34</v>
      </c>
      <c r="P10" s="211">
        <v>5.0999999999999996</v>
      </c>
      <c r="Q10" s="212"/>
      <c r="R10" s="211">
        <v>5.35</v>
      </c>
      <c r="S10" s="211">
        <v>5.22</v>
      </c>
      <c r="T10" s="211" t="s">
        <v>205</v>
      </c>
      <c r="U10" s="136">
        <f t="shared" si="1"/>
        <v>5.35</v>
      </c>
      <c r="V10" s="222">
        <f t="shared" si="2"/>
        <v>5.8849999999999998</v>
      </c>
      <c r="W10" s="222">
        <f t="shared" si="3"/>
        <v>0</v>
      </c>
      <c r="X10" s="137" t="s">
        <v>52</v>
      </c>
    </row>
    <row r="11" spans="1:29" s="181" customFormat="1" ht="19.899999999999999" customHeight="1" x14ac:dyDescent="0.2">
      <c r="A11" s="128">
        <v>3</v>
      </c>
      <c r="B11" s="223"/>
      <c r="C11" s="283">
        <v>1</v>
      </c>
      <c r="D11" s="223"/>
      <c r="E11" s="129">
        <v>23</v>
      </c>
      <c r="F11" s="130" t="s">
        <v>53</v>
      </c>
      <c r="G11" s="131" t="s">
        <v>54</v>
      </c>
      <c r="H11" s="180">
        <v>36263</v>
      </c>
      <c r="I11" s="21">
        <f t="shared" si="0"/>
        <v>6620</v>
      </c>
      <c r="J11" s="133" t="s">
        <v>46</v>
      </c>
      <c r="K11" s="134" t="s">
        <v>42</v>
      </c>
      <c r="L11" s="135">
        <v>1</v>
      </c>
      <c r="M11" s="215"/>
      <c r="N11" s="211" t="s">
        <v>205</v>
      </c>
      <c r="O11" s="211">
        <v>5.69</v>
      </c>
      <c r="P11" s="211">
        <v>4.1900000000000004</v>
      </c>
      <c r="Q11" s="212"/>
      <c r="R11" s="211">
        <v>5.4</v>
      </c>
      <c r="S11" s="211" t="s">
        <v>205</v>
      </c>
      <c r="T11" s="211">
        <v>5.72</v>
      </c>
      <c r="U11" s="136">
        <f t="shared" si="1"/>
        <v>5.72</v>
      </c>
      <c r="V11" s="222">
        <f t="shared" si="2"/>
        <v>5.72</v>
      </c>
      <c r="W11" s="222">
        <f t="shared" si="3"/>
        <v>0</v>
      </c>
      <c r="X11" s="137" t="s">
        <v>55</v>
      </c>
    </row>
    <row r="12" spans="1:29" s="181" customFormat="1" ht="19.899999999999999" customHeight="1" x14ac:dyDescent="0.2">
      <c r="A12" s="128">
        <v>4</v>
      </c>
      <c r="B12" s="223"/>
      <c r="C12" s="223"/>
      <c r="D12" s="223"/>
      <c r="E12" s="129">
        <v>31</v>
      </c>
      <c r="F12" s="130" t="s">
        <v>181</v>
      </c>
      <c r="G12" s="131" t="s">
        <v>182</v>
      </c>
      <c r="H12" s="180">
        <v>34322</v>
      </c>
      <c r="I12" s="21">
        <f t="shared" si="0"/>
        <v>8561</v>
      </c>
      <c r="J12" s="133" t="s">
        <v>30</v>
      </c>
      <c r="K12" s="134" t="s">
        <v>42</v>
      </c>
      <c r="L12" s="135">
        <v>1</v>
      </c>
      <c r="M12" s="215"/>
      <c r="N12" s="211" t="s">
        <v>205</v>
      </c>
      <c r="O12" s="211">
        <v>5.5</v>
      </c>
      <c r="P12" s="211">
        <v>5.27</v>
      </c>
      <c r="Q12" s="212"/>
      <c r="R12" s="211">
        <v>4.7699999999999996</v>
      </c>
      <c r="S12" s="211">
        <v>5.2</v>
      </c>
      <c r="T12" s="211">
        <v>5.52</v>
      </c>
      <c r="U12" s="136">
        <f t="shared" si="1"/>
        <v>5.52</v>
      </c>
      <c r="V12" s="222">
        <f t="shared" si="2"/>
        <v>5.52</v>
      </c>
      <c r="W12" s="222">
        <f t="shared" si="3"/>
        <v>0</v>
      </c>
      <c r="X12" s="137" t="s">
        <v>36</v>
      </c>
    </row>
    <row r="13" spans="1:29" s="181" customFormat="1" ht="19.899999999999999" customHeight="1" x14ac:dyDescent="0.2">
      <c r="A13" s="128">
        <v>5</v>
      </c>
      <c r="B13" s="223"/>
      <c r="C13" s="223"/>
      <c r="D13" s="245">
        <v>1</v>
      </c>
      <c r="E13" s="129">
        <v>33</v>
      </c>
      <c r="F13" s="130" t="s">
        <v>57</v>
      </c>
      <c r="G13" s="131" t="s">
        <v>58</v>
      </c>
      <c r="H13" s="180">
        <v>21585</v>
      </c>
      <c r="I13" s="21">
        <f t="shared" si="0"/>
        <v>21298</v>
      </c>
      <c r="J13" s="133" t="s">
        <v>25</v>
      </c>
      <c r="K13" s="134" t="s">
        <v>37</v>
      </c>
      <c r="L13" s="135">
        <v>1.1000000000000001</v>
      </c>
      <c r="M13" s="215">
        <v>1.3997999999999999</v>
      </c>
      <c r="N13" s="211">
        <v>3.95</v>
      </c>
      <c r="O13" s="211">
        <v>4.3099999999999996</v>
      </c>
      <c r="P13" s="211" t="s">
        <v>205</v>
      </c>
      <c r="Q13" s="211"/>
      <c r="R13" s="211" t="s">
        <v>205</v>
      </c>
      <c r="S13" s="211" t="s">
        <v>205</v>
      </c>
      <c r="T13" s="211" t="s">
        <v>205</v>
      </c>
      <c r="U13" s="136">
        <f t="shared" si="1"/>
        <v>4.3099999999999996</v>
      </c>
      <c r="V13" s="222">
        <f t="shared" si="2"/>
        <v>4.7409999999999997</v>
      </c>
      <c r="W13" s="222">
        <f t="shared" si="3"/>
        <v>6.6364517999999988</v>
      </c>
      <c r="X13" s="137" t="s">
        <v>36</v>
      </c>
    </row>
    <row r="14" spans="1:29" s="181" customFormat="1" ht="19.899999999999999" customHeight="1" x14ac:dyDescent="0.2">
      <c r="A14" s="128">
        <v>6</v>
      </c>
      <c r="B14" s="223"/>
      <c r="C14" s="223"/>
      <c r="D14" s="245">
        <v>2</v>
      </c>
      <c r="E14" s="129">
        <v>47</v>
      </c>
      <c r="F14" s="130" t="s">
        <v>168</v>
      </c>
      <c r="G14" s="131" t="s">
        <v>169</v>
      </c>
      <c r="H14" s="180">
        <v>19298</v>
      </c>
      <c r="I14" s="21">
        <f t="shared" si="0"/>
        <v>23585</v>
      </c>
      <c r="J14" s="133" t="s">
        <v>40</v>
      </c>
      <c r="K14" s="134" t="s">
        <v>26</v>
      </c>
      <c r="L14" s="135">
        <v>1</v>
      </c>
      <c r="M14" s="215">
        <v>1.5324</v>
      </c>
      <c r="N14" s="211">
        <v>3.44</v>
      </c>
      <c r="O14" s="211">
        <v>3.6</v>
      </c>
      <c r="P14" s="211">
        <v>3.39</v>
      </c>
      <c r="Q14" s="212"/>
      <c r="R14" s="211">
        <v>3.34</v>
      </c>
      <c r="S14" s="211" t="s">
        <v>205</v>
      </c>
      <c r="T14" s="211" t="s">
        <v>205</v>
      </c>
      <c r="U14" s="136">
        <f t="shared" si="1"/>
        <v>3.6</v>
      </c>
      <c r="V14" s="222">
        <f t="shared" si="2"/>
        <v>3.6</v>
      </c>
      <c r="W14" s="222">
        <f t="shared" si="3"/>
        <v>5.5166399999999998</v>
      </c>
      <c r="X14" s="137" t="s">
        <v>187</v>
      </c>
    </row>
    <row r="15" spans="1:29" s="181" customFormat="1" ht="19.899999999999999" customHeight="1" x14ac:dyDescent="0.2">
      <c r="A15" s="128">
        <v>7</v>
      </c>
      <c r="B15" s="223"/>
      <c r="C15" s="223"/>
      <c r="D15" s="245">
        <v>3</v>
      </c>
      <c r="E15" s="129">
        <v>2</v>
      </c>
      <c r="F15" s="130" t="s">
        <v>185</v>
      </c>
      <c r="G15" s="131" t="s">
        <v>69</v>
      </c>
      <c r="H15" s="180">
        <v>26463</v>
      </c>
      <c r="I15" s="21">
        <f t="shared" si="0"/>
        <v>16420</v>
      </c>
      <c r="J15" s="133" t="s">
        <v>34</v>
      </c>
      <c r="K15" s="134" t="s">
        <v>41</v>
      </c>
      <c r="L15" s="135">
        <v>1</v>
      </c>
      <c r="M15" s="215">
        <v>1.1646000000000001</v>
      </c>
      <c r="N15" s="211">
        <v>3.35</v>
      </c>
      <c r="O15" s="211" t="s">
        <v>205</v>
      </c>
      <c r="P15" s="211">
        <v>3.29</v>
      </c>
      <c r="Q15" s="212"/>
      <c r="R15" s="211">
        <v>3.4</v>
      </c>
      <c r="S15" s="211" t="s">
        <v>205</v>
      </c>
      <c r="T15" s="211" t="s">
        <v>205</v>
      </c>
      <c r="U15" s="136">
        <f t="shared" si="1"/>
        <v>3.4</v>
      </c>
      <c r="V15" s="222">
        <f t="shared" si="2"/>
        <v>3.4</v>
      </c>
      <c r="W15" s="222">
        <f t="shared" si="3"/>
        <v>3.9596400000000003</v>
      </c>
      <c r="X15" s="137" t="s">
        <v>36</v>
      </c>
    </row>
    <row r="16" spans="1:29" s="181" customFormat="1" ht="19.899999999999999" customHeight="1" x14ac:dyDescent="0.2">
      <c r="A16" s="128">
        <v>8</v>
      </c>
      <c r="B16" s="223"/>
      <c r="C16" s="223"/>
      <c r="D16" s="223"/>
      <c r="E16" s="129">
        <v>7</v>
      </c>
      <c r="F16" s="130" t="s">
        <v>72</v>
      </c>
      <c r="G16" s="131" t="s">
        <v>73</v>
      </c>
      <c r="H16" s="180">
        <v>28768</v>
      </c>
      <c r="I16" s="21">
        <f t="shared" si="0"/>
        <v>14115</v>
      </c>
      <c r="J16" s="133" t="s">
        <v>40</v>
      </c>
      <c r="K16" s="134" t="s">
        <v>31</v>
      </c>
      <c r="L16" s="135">
        <v>1</v>
      </c>
      <c r="M16" s="215"/>
      <c r="N16" s="211">
        <v>3.33</v>
      </c>
      <c r="O16" s="211">
        <v>3.15</v>
      </c>
      <c r="P16" s="211" t="s">
        <v>205</v>
      </c>
      <c r="Q16" s="211"/>
      <c r="R16" s="211">
        <v>3.38</v>
      </c>
      <c r="S16" s="211">
        <v>3.4</v>
      </c>
      <c r="T16" s="211">
        <v>3.34</v>
      </c>
      <c r="U16" s="136">
        <f t="shared" si="1"/>
        <v>3.4</v>
      </c>
      <c r="V16" s="222">
        <f t="shared" si="2"/>
        <v>3.4</v>
      </c>
      <c r="W16" s="222">
        <f t="shared" si="3"/>
        <v>0</v>
      </c>
      <c r="X16" s="137" t="s">
        <v>36</v>
      </c>
    </row>
    <row r="17" spans="1:24" s="181" customFormat="1" ht="19.899999999999999" customHeight="1" x14ac:dyDescent="0.2">
      <c r="A17" s="128">
        <v>9</v>
      </c>
      <c r="B17" s="223"/>
      <c r="C17" s="223"/>
      <c r="D17" s="245">
        <v>4</v>
      </c>
      <c r="E17" s="129">
        <v>46</v>
      </c>
      <c r="F17" s="130" t="s">
        <v>64</v>
      </c>
      <c r="G17" s="131" t="s">
        <v>65</v>
      </c>
      <c r="H17" s="180">
        <v>21607</v>
      </c>
      <c r="I17" s="21">
        <f t="shared" si="0"/>
        <v>21276</v>
      </c>
      <c r="J17" s="133" t="s">
        <v>40</v>
      </c>
      <c r="K17" s="134" t="s">
        <v>26</v>
      </c>
      <c r="L17" s="135">
        <v>1</v>
      </c>
      <c r="M17" s="215">
        <v>1.3997999999999999</v>
      </c>
      <c r="N17" s="211" t="s">
        <v>205</v>
      </c>
      <c r="O17" s="211">
        <v>3.36</v>
      </c>
      <c r="P17" s="211" t="s">
        <v>205</v>
      </c>
      <c r="Q17" s="212"/>
      <c r="R17" s="211" t="s">
        <v>205</v>
      </c>
      <c r="S17" s="211" t="s">
        <v>205</v>
      </c>
      <c r="T17" s="211" t="s">
        <v>205</v>
      </c>
      <c r="U17" s="136">
        <f t="shared" si="1"/>
        <v>3.36</v>
      </c>
      <c r="V17" s="222">
        <f t="shared" si="2"/>
        <v>3.36</v>
      </c>
      <c r="W17" s="222">
        <f t="shared" si="3"/>
        <v>4.703328</v>
      </c>
      <c r="X17" s="137" t="s">
        <v>187</v>
      </c>
    </row>
    <row r="18" spans="1:24" s="181" customFormat="1" ht="19.899999999999999" customHeight="1" x14ac:dyDescent="0.2">
      <c r="A18" s="128">
        <v>10</v>
      </c>
      <c r="B18" s="223"/>
      <c r="C18" s="223"/>
      <c r="D18" s="245">
        <v>5</v>
      </c>
      <c r="E18" s="129">
        <v>12</v>
      </c>
      <c r="F18" s="130" t="s">
        <v>183</v>
      </c>
      <c r="G18" s="131" t="s">
        <v>107</v>
      </c>
      <c r="H18" s="180">
        <v>20248</v>
      </c>
      <c r="I18" s="21">
        <f t="shared" si="0"/>
        <v>22635</v>
      </c>
      <c r="J18" s="133" t="s">
        <v>74</v>
      </c>
      <c r="K18" s="134" t="s">
        <v>35</v>
      </c>
      <c r="L18" s="135">
        <v>1</v>
      </c>
      <c r="M18" s="215">
        <v>1.4631000000000001</v>
      </c>
      <c r="N18" s="211">
        <v>2.64</v>
      </c>
      <c r="O18" s="211">
        <v>2.88</v>
      </c>
      <c r="P18" s="211" t="s">
        <v>205</v>
      </c>
      <c r="Q18" s="212"/>
      <c r="R18" s="211">
        <v>2.75</v>
      </c>
      <c r="S18" s="211" t="s">
        <v>205</v>
      </c>
      <c r="T18" s="211" t="s">
        <v>205</v>
      </c>
      <c r="U18" s="136">
        <f t="shared" si="1"/>
        <v>2.88</v>
      </c>
      <c r="V18" s="222">
        <f t="shared" si="2"/>
        <v>2.88</v>
      </c>
      <c r="W18" s="222">
        <f t="shared" si="3"/>
        <v>4.2137279999999997</v>
      </c>
      <c r="X18" s="137" t="s">
        <v>36</v>
      </c>
    </row>
    <row r="19" spans="1:24" s="181" customFormat="1" ht="19.899999999999999" customHeight="1" x14ac:dyDescent="0.2">
      <c r="A19" s="128"/>
      <c r="B19" s="223"/>
      <c r="C19" s="62"/>
      <c r="D19" s="223"/>
      <c r="E19" s="129">
        <v>26</v>
      </c>
      <c r="F19" s="130" t="s">
        <v>184</v>
      </c>
      <c r="G19" s="131" t="s">
        <v>84</v>
      </c>
      <c r="H19" s="180">
        <v>36772</v>
      </c>
      <c r="I19" s="21">
        <f t="shared" si="0"/>
        <v>6111</v>
      </c>
      <c r="J19" s="133" t="s">
        <v>46</v>
      </c>
      <c r="K19" s="134" t="s">
        <v>42</v>
      </c>
      <c r="L19" s="135">
        <v>1</v>
      </c>
      <c r="M19" s="215"/>
      <c r="N19" s="211" t="s">
        <v>205</v>
      </c>
      <c r="O19" s="211" t="s">
        <v>205</v>
      </c>
      <c r="P19" s="211" t="s">
        <v>205</v>
      </c>
      <c r="Q19" s="211"/>
      <c r="R19" s="211" t="s">
        <v>205</v>
      </c>
      <c r="S19" s="211" t="s">
        <v>205</v>
      </c>
      <c r="T19" s="211" t="s">
        <v>205</v>
      </c>
      <c r="U19" s="136" t="s">
        <v>199</v>
      </c>
      <c r="V19" s="222"/>
      <c r="W19" s="222"/>
      <c r="X19" s="137" t="s">
        <v>43</v>
      </c>
    </row>
    <row r="20" spans="1:24" s="181" customFormat="1" ht="19.899999999999999" customHeight="1" x14ac:dyDescent="0.2">
      <c r="A20" s="128"/>
      <c r="B20" s="229"/>
      <c r="C20" s="223"/>
      <c r="D20" s="223"/>
      <c r="E20" s="129">
        <v>29</v>
      </c>
      <c r="F20" s="130" t="s">
        <v>186</v>
      </c>
      <c r="G20" s="131" t="s">
        <v>154</v>
      </c>
      <c r="H20" s="180">
        <v>39111</v>
      </c>
      <c r="I20" s="21">
        <f t="shared" si="0"/>
        <v>3772</v>
      </c>
      <c r="J20" s="133" t="s">
        <v>30</v>
      </c>
      <c r="K20" s="134" t="s">
        <v>42</v>
      </c>
      <c r="L20" s="135">
        <v>1</v>
      </c>
      <c r="M20" s="215"/>
      <c r="N20" s="211" t="s">
        <v>205</v>
      </c>
      <c r="O20" s="211" t="s">
        <v>205</v>
      </c>
      <c r="P20" s="211" t="s">
        <v>205</v>
      </c>
      <c r="Q20" s="212"/>
      <c r="R20" s="211" t="s">
        <v>205</v>
      </c>
      <c r="S20" s="211" t="s">
        <v>205</v>
      </c>
      <c r="T20" s="211" t="s">
        <v>205</v>
      </c>
      <c r="U20" s="136" t="s">
        <v>199</v>
      </c>
      <c r="V20" s="222"/>
      <c r="W20" s="222"/>
      <c r="X20" s="137" t="s">
        <v>43</v>
      </c>
    </row>
  </sheetData>
  <sortState ref="A9:X20">
    <sortCondition descending="1" ref="V9:V20"/>
  </sortState>
  <mergeCells count="15">
    <mergeCell ref="I7:I8"/>
    <mergeCell ref="V7:V8"/>
    <mergeCell ref="W7:W8"/>
    <mergeCell ref="X7:X8"/>
    <mergeCell ref="J7:J8"/>
    <mergeCell ref="K7:K8"/>
    <mergeCell ref="L7:L8"/>
    <mergeCell ref="M7:M8"/>
    <mergeCell ref="N7:T7"/>
    <mergeCell ref="U7:U8"/>
    <mergeCell ref="A7:D7"/>
    <mergeCell ref="E7:E8"/>
    <mergeCell ref="F7:F8"/>
    <mergeCell ref="G7:G8"/>
    <mergeCell ref="H7:H8"/>
  </mergeCells>
  <printOptions horizontalCentered="1"/>
  <pageMargins left="0.39370078740157483" right="0.39370078740157483" top="0.39370078740157483" bottom="0.19685039370078741" header="0.39370078740157483" footer="0.51181102362204722"/>
  <pageSetup paperSize="9" orientation="landscape" verticalDpi="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"/>
  <sheetViews>
    <sheetView showZeros="0" zoomScale="120" zoomScaleNormal="120" workbookViewId="0">
      <selection activeCell="H20" sqref="H20"/>
    </sheetView>
  </sheetViews>
  <sheetFormatPr defaultColWidth="9.140625" defaultRowHeight="12.75" x14ac:dyDescent="0.2"/>
  <cols>
    <col min="1" max="1" width="7.42578125" style="172" customWidth="1"/>
    <col min="2" max="2" width="4.5703125" style="172" customWidth="1"/>
    <col min="3" max="3" width="10.5703125" style="172" bestFit="1" customWidth="1"/>
    <col min="4" max="4" width="13" style="172" customWidth="1"/>
    <col min="5" max="5" width="9" style="172" customWidth="1"/>
    <col min="6" max="6" width="7" style="172" customWidth="1"/>
    <col min="7" max="7" width="4.140625" style="172" customWidth="1"/>
    <col min="8" max="8" width="7.7109375" style="172" bestFit="1" customWidth="1"/>
    <col min="9" max="9" width="4.42578125" style="172" customWidth="1"/>
    <col min="10" max="15" width="4.7109375" style="172" customWidth="1"/>
    <col min="16" max="16" width="6.85546875" style="181" customWidth="1"/>
    <col min="17" max="17" width="6.5703125" style="181" customWidth="1"/>
    <col min="18" max="18" width="17.7109375" style="125" customWidth="1"/>
    <col min="19" max="23" width="9.5703125" style="172" customWidth="1"/>
    <col min="24" max="16384" width="9.140625" style="172"/>
  </cols>
  <sheetData>
    <row r="1" spans="1:23" s="108" customFormat="1" ht="20.25" customHeight="1" x14ac:dyDescent="0.2">
      <c r="A1" s="107" t="s">
        <v>152</v>
      </c>
      <c r="C1" s="109"/>
      <c r="D1" s="109"/>
      <c r="E1" s="109"/>
      <c r="F1" s="109"/>
      <c r="G1" s="109"/>
      <c r="H1" s="109"/>
      <c r="I1" s="109"/>
      <c r="J1" s="109"/>
      <c r="K1" s="109"/>
      <c r="R1" s="110"/>
      <c r="U1" s="111"/>
    </row>
    <row r="2" spans="1:23" s="114" customFormat="1" ht="20.25" customHeight="1" x14ac:dyDescent="0.2">
      <c r="A2" s="107" t="s">
        <v>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P2" s="139"/>
      <c r="Q2" s="139"/>
      <c r="R2" s="113"/>
    </row>
    <row r="3" spans="1:23" s="114" customFormat="1" ht="12.75" customHeight="1" x14ac:dyDescent="0.2">
      <c r="B3" s="230" t="s">
        <v>155</v>
      </c>
      <c r="C3" s="116"/>
      <c r="D3" s="116"/>
      <c r="E3" s="116"/>
      <c r="F3" s="116"/>
      <c r="G3" s="116"/>
      <c r="H3" s="116"/>
      <c r="I3" s="116"/>
      <c r="J3" s="116"/>
      <c r="P3" s="139"/>
      <c r="Q3" s="139"/>
      <c r="R3" s="117"/>
    </row>
    <row r="4" spans="1:23" ht="12" customHeight="1" x14ac:dyDescent="0.2">
      <c r="B4" s="140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221"/>
      <c r="Q4" s="221"/>
      <c r="R4" s="117"/>
    </row>
    <row r="5" spans="1:23" ht="20.100000000000001" customHeight="1" x14ac:dyDescent="0.2">
      <c r="A5" s="174"/>
      <c r="B5" s="174"/>
      <c r="C5" s="119" t="s">
        <v>147</v>
      </c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90"/>
      <c r="Q5" s="190"/>
      <c r="R5" s="120"/>
      <c r="S5" s="174"/>
      <c r="T5" s="174"/>
      <c r="U5" s="174"/>
      <c r="V5" s="174"/>
      <c r="W5" s="174"/>
    </row>
    <row r="6" spans="1:23" ht="2.1" customHeight="1" x14ac:dyDescent="0.2">
      <c r="A6" s="174"/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90"/>
      <c r="Q6" s="190"/>
      <c r="R6" s="120"/>
      <c r="S6" s="174"/>
      <c r="T6" s="174"/>
      <c r="U6" s="174"/>
      <c r="V6" s="174"/>
      <c r="W6" s="174"/>
    </row>
    <row r="7" spans="1:23" ht="20.100000000000001" customHeight="1" x14ac:dyDescent="0.2">
      <c r="A7" s="121"/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92"/>
      <c r="Q7" s="192"/>
      <c r="S7" s="174"/>
      <c r="T7" s="174"/>
      <c r="U7" s="174"/>
      <c r="V7" s="174"/>
      <c r="W7" s="174"/>
    </row>
    <row r="8" spans="1:23" ht="20.100000000000001" customHeight="1" x14ac:dyDescent="0.2">
      <c r="A8" s="126" t="s">
        <v>5</v>
      </c>
      <c r="B8" s="321" t="s">
        <v>6</v>
      </c>
      <c r="C8" s="323" t="s">
        <v>7</v>
      </c>
      <c r="D8" s="325" t="s">
        <v>8</v>
      </c>
      <c r="E8" s="327" t="s">
        <v>9</v>
      </c>
      <c r="F8" s="319" t="s">
        <v>10</v>
      </c>
      <c r="G8" s="319" t="s">
        <v>11</v>
      </c>
      <c r="H8" s="319" t="s">
        <v>12</v>
      </c>
      <c r="I8" s="319" t="s">
        <v>13</v>
      </c>
      <c r="J8" s="377" t="s">
        <v>105</v>
      </c>
      <c r="K8" s="377"/>
      <c r="L8" s="377"/>
      <c r="M8" s="377"/>
      <c r="N8" s="377"/>
      <c r="O8" s="377"/>
      <c r="P8" s="394" t="s">
        <v>15</v>
      </c>
      <c r="Q8" s="393" t="s">
        <v>17</v>
      </c>
      <c r="R8" s="287" t="s">
        <v>19</v>
      </c>
      <c r="S8" s="174"/>
      <c r="T8" s="174"/>
      <c r="U8" s="174"/>
      <c r="V8" s="174"/>
      <c r="W8" s="174"/>
    </row>
    <row r="9" spans="1:23" ht="15" customHeight="1" x14ac:dyDescent="0.2">
      <c r="A9" s="178" t="s">
        <v>20</v>
      </c>
      <c r="B9" s="322"/>
      <c r="C9" s="324"/>
      <c r="D9" s="326"/>
      <c r="E9" s="328"/>
      <c r="F9" s="320"/>
      <c r="G9" s="320"/>
      <c r="H9" s="320"/>
      <c r="I9" s="320"/>
      <c r="J9" s="206">
        <v>1</v>
      </c>
      <c r="K9" s="206">
        <v>2</v>
      </c>
      <c r="L9" s="206">
        <v>3</v>
      </c>
      <c r="M9" s="206">
        <v>4</v>
      </c>
      <c r="N9" s="206">
        <v>5</v>
      </c>
      <c r="O9" s="206">
        <v>6</v>
      </c>
      <c r="P9" s="394"/>
      <c r="Q9" s="393"/>
      <c r="R9" s="288"/>
      <c r="S9" s="174"/>
      <c r="T9" s="174"/>
      <c r="U9" s="174"/>
      <c r="V9" s="174"/>
      <c r="W9" s="174"/>
    </row>
    <row r="10" spans="1:23" s="181" customFormat="1" ht="20.100000000000001" customHeight="1" x14ac:dyDescent="0.2">
      <c r="A10" s="128">
        <v>1</v>
      </c>
      <c r="B10" s="129">
        <v>4</v>
      </c>
      <c r="C10" s="130" t="s">
        <v>161</v>
      </c>
      <c r="D10" s="131" t="s">
        <v>162</v>
      </c>
      <c r="E10" s="132">
        <v>34016</v>
      </c>
      <c r="F10" s="21">
        <f t="shared" ref="F10:F11" si="0">IF(COUNT(E10)=0,"---",42883-E10)</f>
        <v>8867</v>
      </c>
      <c r="G10" s="133" t="s">
        <v>30</v>
      </c>
      <c r="H10" s="134" t="s">
        <v>31</v>
      </c>
      <c r="I10" s="135">
        <v>1</v>
      </c>
      <c r="J10" s="211">
        <v>5.58</v>
      </c>
      <c r="K10" s="211" t="s">
        <v>200</v>
      </c>
      <c r="L10" s="211">
        <v>6.33</v>
      </c>
      <c r="M10" s="211">
        <v>6.14</v>
      </c>
      <c r="N10" s="211">
        <v>6.27</v>
      </c>
      <c r="O10" s="211" t="s">
        <v>200</v>
      </c>
      <c r="P10" s="136">
        <f t="shared" ref="P10:P11" si="1">MAX(J10:L10,M10:O10)</f>
        <v>6.33</v>
      </c>
      <c r="Q10" s="210">
        <f t="shared" ref="Q10:Q11" si="2">P10*I10</f>
        <v>6.33</v>
      </c>
      <c r="R10" s="137" t="s">
        <v>193</v>
      </c>
      <c r="S10" s="190"/>
      <c r="T10" s="190"/>
      <c r="U10" s="190"/>
      <c r="V10" s="190"/>
      <c r="W10" s="190"/>
    </row>
    <row r="11" spans="1:23" s="181" customFormat="1" ht="20.100000000000001" customHeight="1" x14ac:dyDescent="0.2">
      <c r="A11" s="128">
        <v>2</v>
      </c>
      <c r="B11" s="129">
        <v>41</v>
      </c>
      <c r="C11" s="130" t="s">
        <v>103</v>
      </c>
      <c r="D11" s="131" t="s">
        <v>102</v>
      </c>
      <c r="E11" s="132">
        <v>17455</v>
      </c>
      <c r="F11" s="21">
        <f t="shared" si="0"/>
        <v>25428</v>
      </c>
      <c r="G11" s="133" t="s">
        <v>40</v>
      </c>
      <c r="H11" s="134" t="s">
        <v>26</v>
      </c>
      <c r="I11" s="135">
        <v>1</v>
      </c>
      <c r="J11" s="211">
        <v>4.71</v>
      </c>
      <c r="K11" s="211">
        <v>4.7</v>
      </c>
      <c r="L11" s="211">
        <v>4.84</v>
      </c>
      <c r="M11" s="211">
        <v>4.42</v>
      </c>
      <c r="N11" s="211">
        <v>4.8</v>
      </c>
      <c r="O11" s="211">
        <v>4.95</v>
      </c>
      <c r="P11" s="136">
        <f t="shared" si="1"/>
        <v>4.95</v>
      </c>
      <c r="Q11" s="210">
        <f t="shared" si="2"/>
        <v>4.95</v>
      </c>
      <c r="R11" s="137" t="s">
        <v>187</v>
      </c>
      <c r="S11" s="190"/>
      <c r="T11" s="190"/>
      <c r="U11" s="190"/>
      <c r="V11" s="190"/>
      <c r="W11" s="190"/>
    </row>
  </sheetData>
  <mergeCells count="12">
    <mergeCell ref="R8:R9"/>
    <mergeCell ref="B8:B9"/>
    <mergeCell ref="C8:C9"/>
    <mergeCell ref="D8:D9"/>
    <mergeCell ref="E8:E9"/>
    <mergeCell ref="F8:F9"/>
    <mergeCell ref="G8:G9"/>
    <mergeCell ref="H8:H9"/>
    <mergeCell ref="I8:I9"/>
    <mergeCell ref="J8:O8"/>
    <mergeCell ref="P8:P9"/>
    <mergeCell ref="Q8:Q9"/>
  </mergeCells>
  <printOptions horizontalCentered="1"/>
  <pageMargins left="0.39370078740157483" right="0.39370078740157483" top="0.39370078740157483" bottom="0.39370078740157483" header="0.4" footer="0.51181102362204722"/>
  <pageSetup paperSize="9" orientation="landscape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"/>
  <sheetViews>
    <sheetView showZeros="0" topLeftCell="A7" zoomScale="130" zoomScaleNormal="130" workbookViewId="0">
      <selection activeCell="B19" sqref="B19"/>
    </sheetView>
  </sheetViews>
  <sheetFormatPr defaultColWidth="9.140625" defaultRowHeight="12.75" x14ac:dyDescent="0.2"/>
  <cols>
    <col min="1" max="3" width="3.140625" style="2" customWidth="1"/>
    <col min="4" max="4" width="4.5703125" style="2" customWidth="1"/>
    <col min="5" max="5" width="10.5703125" style="2" bestFit="1" customWidth="1"/>
    <col min="6" max="6" width="13.140625" style="2" customWidth="1"/>
    <col min="7" max="7" width="9" style="2" customWidth="1"/>
    <col min="8" max="8" width="5" style="2" bestFit="1" customWidth="1"/>
    <col min="9" max="9" width="4" style="2" customWidth="1"/>
    <col min="10" max="10" width="8.28515625" style="2" customWidth="1"/>
    <col min="11" max="11" width="4.42578125" style="2" customWidth="1"/>
    <col min="12" max="12" width="5.42578125" style="2" customWidth="1"/>
    <col min="13" max="13" width="6.85546875" style="2" customWidth="1"/>
    <col min="14" max="14" width="2.7109375" style="2" hidden="1" customWidth="1"/>
    <col min="15" max="15" width="6.5703125" style="2" customWidth="1"/>
    <col min="16" max="16" width="5.5703125" style="2" customWidth="1"/>
    <col min="17" max="17" width="6.85546875" style="2" customWidth="1"/>
    <col min="18" max="18" width="2.7109375" style="2" hidden="1" customWidth="1"/>
    <col min="19" max="19" width="6.5703125" style="2" customWidth="1"/>
    <col min="20" max="20" width="5.5703125" style="2" customWidth="1"/>
    <col min="21" max="21" width="17.7109375" style="14" customWidth="1"/>
    <col min="22" max="26" width="9.5703125" style="2" customWidth="1"/>
    <col min="27" max="16384" width="9.140625" style="2"/>
  </cols>
  <sheetData>
    <row r="1" spans="1:26" ht="20.25" customHeight="1" x14ac:dyDescent="0.2">
      <c r="A1" s="1" t="s">
        <v>152</v>
      </c>
      <c r="E1" s="3"/>
      <c r="F1" s="3"/>
      <c r="G1" s="3"/>
      <c r="H1" s="3"/>
      <c r="I1" s="3"/>
      <c r="J1" s="3"/>
      <c r="K1" s="3"/>
      <c r="L1" s="3"/>
      <c r="M1" s="3"/>
      <c r="N1" s="3"/>
      <c r="U1" s="4"/>
      <c r="W1" s="5"/>
    </row>
    <row r="2" spans="1:26" ht="20.25" customHeight="1" x14ac:dyDescent="0.2">
      <c r="A2" s="1" t="s">
        <v>1</v>
      </c>
      <c r="E2" s="3"/>
      <c r="F2" s="3"/>
      <c r="G2" s="3"/>
      <c r="H2" s="3"/>
      <c r="I2" s="3"/>
      <c r="J2" s="3"/>
      <c r="K2" s="3"/>
      <c r="L2" s="3"/>
      <c r="M2" s="3"/>
      <c r="N2" s="3"/>
      <c r="U2" s="6"/>
      <c r="W2" s="5"/>
    </row>
    <row r="3" spans="1:26" ht="12.75" customHeight="1" x14ac:dyDescent="0.2">
      <c r="D3" s="7" t="s">
        <v>192</v>
      </c>
      <c r="E3" s="8"/>
      <c r="F3" s="8"/>
      <c r="G3" s="8"/>
      <c r="H3" s="8"/>
      <c r="I3" s="8"/>
      <c r="J3" s="8"/>
      <c r="K3" s="8"/>
      <c r="L3" s="8"/>
      <c r="M3" s="8"/>
      <c r="N3" s="8"/>
      <c r="U3" s="9"/>
      <c r="W3" s="5"/>
    </row>
    <row r="4" spans="1:26" ht="12.75" customHeight="1" x14ac:dyDescent="0.2">
      <c r="D4" s="7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9"/>
    </row>
    <row r="5" spans="1:26" ht="20.100000000000001" customHeight="1" x14ac:dyDescent="0.2">
      <c r="A5" s="10"/>
      <c r="B5" s="10"/>
      <c r="C5" s="10"/>
      <c r="D5" s="10"/>
      <c r="E5" s="11" t="s">
        <v>2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2"/>
      <c r="V5" s="10"/>
      <c r="W5" s="10"/>
      <c r="X5" s="10"/>
      <c r="Y5" s="10"/>
      <c r="Z5" s="10"/>
    </row>
    <row r="6" spans="1:26" ht="2.1" customHeigh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2"/>
      <c r="V6" s="10"/>
      <c r="W6" s="10"/>
      <c r="X6" s="10"/>
      <c r="Y6" s="10"/>
      <c r="Z6" s="10"/>
    </row>
    <row r="7" spans="1:26" ht="20.100000000000001" customHeight="1" x14ac:dyDescent="0.2">
      <c r="A7" s="13"/>
      <c r="B7" s="13"/>
      <c r="C7" s="13"/>
      <c r="D7" s="10"/>
      <c r="E7" s="10"/>
      <c r="F7" s="13"/>
      <c r="G7" s="10"/>
      <c r="H7" s="10"/>
      <c r="I7" s="10"/>
      <c r="J7" s="10"/>
      <c r="K7" s="10"/>
      <c r="L7" s="10"/>
      <c r="M7" s="307" t="s">
        <v>3</v>
      </c>
      <c r="N7" s="308"/>
      <c r="O7" s="308"/>
      <c r="P7" s="309"/>
      <c r="Q7" s="307" t="s">
        <v>4</v>
      </c>
      <c r="R7" s="308"/>
      <c r="S7" s="308"/>
      <c r="T7" s="309"/>
      <c r="V7" s="10"/>
      <c r="W7" s="10"/>
      <c r="X7" s="10"/>
      <c r="Y7" s="10"/>
      <c r="Z7" s="10"/>
    </row>
    <row r="8" spans="1:26" ht="20.100000000000001" customHeight="1" x14ac:dyDescent="0.2">
      <c r="A8" s="310" t="s">
        <v>5</v>
      </c>
      <c r="B8" s="311"/>
      <c r="C8" s="312"/>
      <c r="D8" s="299" t="s">
        <v>6</v>
      </c>
      <c r="E8" s="313" t="s">
        <v>7</v>
      </c>
      <c r="F8" s="315" t="s">
        <v>8</v>
      </c>
      <c r="G8" s="303" t="s">
        <v>9</v>
      </c>
      <c r="H8" s="317" t="s">
        <v>10</v>
      </c>
      <c r="I8" s="317" t="s">
        <v>11</v>
      </c>
      <c r="J8" s="317" t="s">
        <v>12</v>
      </c>
      <c r="K8" s="317" t="s">
        <v>13</v>
      </c>
      <c r="L8" s="303" t="s">
        <v>14</v>
      </c>
      <c r="M8" s="299" t="s">
        <v>15</v>
      </c>
      <c r="N8" s="301" t="s">
        <v>16</v>
      </c>
      <c r="O8" s="303" t="s">
        <v>17</v>
      </c>
      <c r="P8" s="303" t="s">
        <v>18</v>
      </c>
      <c r="Q8" s="299" t="s">
        <v>15</v>
      </c>
      <c r="R8" s="301" t="s">
        <v>16</v>
      </c>
      <c r="S8" s="303" t="s">
        <v>17</v>
      </c>
      <c r="T8" s="303" t="s">
        <v>18</v>
      </c>
      <c r="U8" s="305" t="s">
        <v>19</v>
      </c>
      <c r="V8" s="10"/>
      <c r="W8" s="10"/>
      <c r="X8" s="10"/>
      <c r="Y8" s="10"/>
      <c r="Z8" s="10"/>
    </row>
    <row r="9" spans="1:26" ht="15" customHeight="1" x14ac:dyDescent="0.2">
      <c r="A9" s="15" t="s">
        <v>20</v>
      </c>
      <c r="B9" s="15" t="s">
        <v>21</v>
      </c>
      <c r="C9" s="15" t="s">
        <v>22</v>
      </c>
      <c r="D9" s="300"/>
      <c r="E9" s="314"/>
      <c r="F9" s="316"/>
      <c r="G9" s="304"/>
      <c r="H9" s="318"/>
      <c r="I9" s="318"/>
      <c r="J9" s="318"/>
      <c r="K9" s="318"/>
      <c r="L9" s="304"/>
      <c r="M9" s="300"/>
      <c r="N9" s="302"/>
      <c r="O9" s="304"/>
      <c r="P9" s="304"/>
      <c r="Q9" s="300"/>
      <c r="R9" s="302"/>
      <c r="S9" s="304"/>
      <c r="T9" s="304"/>
      <c r="U9" s="306"/>
      <c r="V9" s="10"/>
      <c r="W9" s="10"/>
      <c r="X9" s="10"/>
      <c r="Y9" s="10"/>
      <c r="Z9" s="10"/>
    </row>
    <row r="10" spans="1:26" ht="18" customHeight="1" x14ac:dyDescent="0.2">
      <c r="A10" s="240">
        <v>1</v>
      </c>
      <c r="B10" s="17"/>
      <c r="C10" s="238">
        <v>1</v>
      </c>
      <c r="D10" s="15">
        <v>48</v>
      </c>
      <c r="E10" s="18" t="s">
        <v>23</v>
      </c>
      <c r="F10" s="19" t="s">
        <v>24</v>
      </c>
      <c r="G10" s="20">
        <v>22836</v>
      </c>
      <c r="H10" s="21">
        <f t="shared" ref="H10:H19" si="0">IF(COUNT(G10)=0,"---",42883-G10)</f>
        <v>20047</v>
      </c>
      <c r="I10" s="22" t="s">
        <v>25</v>
      </c>
      <c r="J10" s="23" t="s">
        <v>26</v>
      </c>
      <c r="K10" s="24">
        <v>0.95</v>
      </c>
      <c r="L10" s="25">
        <v>0.82120000000000004</v>
      </c>
      <c r="M10" s="236">
        <v>16.329999999999998</v>
      </c>
      <c r="N10" s="27"/>
      <c r="O10" s="28">
        <f t="shared" ref="O10:O18" si="1">M10*K10</f>
        <v>15.513499999999997</v>
      </c>
      <c r="P10" s="28">
        <f>O10*L10</f>
        <v>12.739686199999998</v>
      </c>
      <c r="Q10" s="252">
        <v>16.22</v>
      </c>
      <c r="R10" s="27"/>
      <c r="S10" s="28">
        <f t="shared" ref="S10:S19" si="2">Q10*K10</f>
        <v>15.408999999999999</v>
      </c>
      <c r="T10" s="28">
        <f t="shared" ref="T10:T19" si="3">S10*L10</f>
        <v>12.6538708</v>
      </c>
      <c r="U10" s="29" t="s">
        <v>187</v>
      </c>
    </row>
    <row r="11" spans="1:26" ht="18" customHeight="1" x14ac:dyDescent="0.2">
      <c r="A11" s="240">
        <v>2</v>
      </c>
      <c r="B11" s="17"/>
      <c r="C11" s="239"/>
      <c r="D11" s="15">
        <v>22</v>
      </c>
      <c r="E11" s="18" t="s">
        <v>158</v>
      </c>
      <c r="F11" s="19" t="s">
        <v>159</v>
      </c>
      <c r="G11" s="20">
        <v>33373</v>
      </c>
      <c r="H11" s="21">
        <f t="shared" si="0"/>
        <v>9510</v>
      </c>
      <c r="I11" s="22" t="s">
        <v>34</v>
      </c>
      <c r="J11" s="23" t="s">
        <v>56</v>
      </c>
      <c r="K11" s="24">
        <v>1</v>
      </c>
      <c r="L11" s="25"/>
      <c r="M11" s="236">
        <v>15.09</v>
      </c>
      <c r="N11" s="27"/>
      <c r="O11" s="28">
        <f t="shared" si="1"/>
        <v>15.09</v>
      </c>
      <c r="P11" s="28">
        <f>O11*L11</f>
        <v>0</v>
      </c>
      <c r="Q11" s="252">
        <v>15.41</v>
      </c>
      <c r="R11" s="27"/>
      <c r="S11" s="28">
        <f t="shared" si="2"/>
        <v>15.41</v>
      </c>
      <c r="T11" s="28">
        <f t="shared" si="3"/>
        <v>0</v>
      </c>
      <c r="U11" s="29" t="s">
        <v>36</v>
      </c>
    </row>
    <row r="12" spans="1:26" ht="18" customHeight="1" x14ac:dyDescent="0.2">
      <c r="A12" s="240">
        <v>3</v>
      </c>
      <c r="B12" s="17"/>
      <c r="C12" s="17"/>
      <c r="D12" s="15">
        <v>5</v>
      </c>
      <c r="E12" s="18" t="s">
        <v>28</v>
      </c>
      <c r="F12" s="19" t="s">
        <v>29</v>
      </c>
      <c r="G12" s="20">
        <v>34235</v>
      </c>
      <c r="H12" s="21">
        <f t="shared" si="0"/>
        <v>8648</v>
      </c>
      <c r="I12" s="22" t="s">
        <v>30</v>
      </c>
      <c r="J12" s="23" t="s">
        <v>31</v>
      </c>
      <c r="K12" s="24">
        <v>1</v>
      </c>
      <c r="L12" s="25"/>
      <c r="M12" s="236">
        <v>17.239999999999998</v>
      </c>
      <c r="N12" s="27"/>
      <c r="O12" s="28">
        <f t="shared" si="1"/>
        <v>17.239999999999998</v>
      </c>
      <c r="P12" s="28"/>
      <c r="Q12" s="252">
        <v>17.52</v>
      </c>
      <c r="R12" s="27"/>
      <c r="S12" s="28">
        <f t="shared" si="2"/>
        <v>17.52</v>
      </c>
      <c r="T12" s="28">
        <f t="shared" si="3"/>
        <v>0</v>
      </c>
      <c r="U12" s="29" t="s">
        <v>36</v>
      </c>
    </row>
    <row r="13" spans="1:26" ht="18" customHeight="1" x14ac:dyDescent="0.2">
      <c r="A13" s="253">
        <v>4</v>
      </c>
      <c r="B13" s="17"/>
      <c r="C13" s="250"/>
      <c r="D13" s="15">
        <v>17</v>
      </c>
      <c r="E13" s="18" t="s">
        <v>32</v>
      </c>
      <c r="F13" s="19" t="s">
        <v>33</v>
      </c>
      <c r="G13" s="20">
        <v>30163</v>
      </c>
      <c r="H13" s="21">
        <f t="shared" si="0"/>
        <v>12720</v>
      </c>
      <c r="I13" s="22" t="s">
        <v>34</v>
      </c>
      <c r="J13" s="23" t="s">
        <v>35</v>
      </c>
      <c r="K13" s="24">
        <v>1</v>
      </c>
      <c r="L13" s="25"/>
      <c r="M13" s="236">
        <v>17.489999999999998</v>
      </c>
      <c r="N13" s="27"/>
      <c r="O13" s="28">
        <f t="shared" si="1"/>
        <v>17.489999999999998</v>
      </c>
      <c r="P13" s="28">
        <f>O13*L13</f>
        <v>0</v>
      </c>
      <c r="Q13" s="252">
        <v>18.64</v>
      </c>
      <c r="R13" s="27"/>
      <c r="S13" s="28">
        <f t="shared" si="2"/>
        <v>18.64</v>
      </c>
      <c r="T13" s="28">
        <f t="shared" si="3"/>
        <v>0</v>
      </c>
      <c r="U13" s="29" t="s">
        <v>36</v>
      </c>
    </row>
    <row r="14" spans="1:26" ht="18" customHeight="1" x14ac:dyDescent="0.2">
      <c r="A14" s="253">
        <v>5</v>
      </c>
      <c r="B14" s="17"/>
      <c r="C14" s="17"/>
      <c r="D14" s="15">
        <v>3</v>
      </c>
      <c r="E14" s="18" t="s">
        <v>38</v>
      </c>
      <c r="F14" s="19" t="s">
        <v>39</v>
      </c>
      <c r="G14" s="20">
        <v>33170</v>
      </c>
      <c r="H14" s="21">
        <f t="shared" si="0"/>
        <v>9713</v>
      </c>
      <c r="I14" s="22" t="s">
        <v>40</v>
      </c>
      <c r="J14" s="23" t="s">
        <v>41</v>
      </c>
      <c r="K14" s="24">
        <v>1</v>
      </c>
      <c r="L14" s="25"/>
      <c r="M14" s="236">
        <v>18.8</v>
      </c>
      <c r="N14" s="27"/>
      <c r="O14" s="28">
        <f t="shared" si="1"/>
        <v>18.8</v>
      </c>
      <c r="P14" s="28"/>
      <c r="Q14" s="252">
        <v>20.7</v>
      </c>
      <c r="R14" s="27"/>
      <c r="S14" s="28">
        <f t="shared" si="2"/>
        <v>20.7</v>
      </c>
      <c r="T14" s="28">
        <f t="shared" si="3"/>
        <v>0</v>
      </c>
      <c r="U14" s="29" t="s">
        <v>36</v>
      </c>
    </row>
    <row r="15" spans="1:26" ht="18" customHeight="1" x14ac:dyDescent="0.2">
      <c r="A15" s="253">
        <v>6</v>
      </c>
      <c r="B15" s="17"/>
      <c r="C15" s="17"/>
      <c r="D15" s="15">
        <v>4</v>
      </c>
      <c r="E15" s="18" t="s">
        <v>161</v>
      </c>
      <c r="F15" s="19" t="s">
        <v>162</v>
      </c>
      <c r="G15" s="20">
        <v>34016</v>
      </c>
      <c r="H15" s="21">
        <f t="shared" si="0"/>
        <v>8867</v>
      </c>
      <c r="I15" s="22" t="s">
        <v>30</v>
      </c>
      <c r="J15" s="23" t="s">
        <v>31</v>
      </c>
      <c r="K15" s="24">
        <v>1</v>
      </c>
      <c r="L15" s="25"/>
      <c r="M15" s="237">
        <v>20.81</v>
      </c>
      <c r="N15" s="27"/>
      <c r="O15" s="28">
        <f t="shared" si="1"/>
        <v>20.81</v>
      </c>
      <c r="P15" s="28">
        <f>O15*L15</f>
        <v>0</v>
      </c>
      <c r="Q15" s="252">
        <v>21.07</v>
      </c>
      <c r="R15" s="27"/>
      <c r="S15" s="28">
        <f t="shared" si="2"/>
        <v>21.07</v>
      </c>
      <c r="T15" s="28">
        <f t="shared" si="3"/>
        <v>0</v>
      </c>
      <c r="U15" s="29" t="s">
        <v>193</v>
      </c>
    </row>
    <row r="16" spans="1:26" ht="18" customHeight="1" x14ac:dyDescent="0.2">
      <c r="A16" s="253">
        <v>7</v>
      </c>
      <c r="B16" s="17"/>
      <c r="C16" s="251">
        <v>3</v>
      </c>
      <c r="D16" s="15">
        <v>1</v>
      </c>
      <c r="E16" s="18" t="s">
        <v>156</v>
      </c>
      <c r="F16" s="19" t="s">
        <v>157</v>
      </c>
      <c r="G16" s="20">
        <v>28028</v>
      </c>
      <c r="H16" s="21">
        <f t="shared" si="0"/>
        <v>14855</v>
      </c>
      <c r="I16" s="22" t="s">
        <v>40</v>
      </c>
      <c r="J16" s="23" t="s">
        <v>41</v>
      </c>
      <c r="K16" s="24">
        <v>1</v>
      </c>
      <c r="L16" s="25">
        <v>0.95450000000000002</v>
      </c>
      <c r="M16" s="237">
        <v>23.57</v>
      </c>
      <c r="N16" s="27"/>
      <c r="O16" s="28">
        <f t="shared" si="1"/>
        <v>23.57</v>
      </c>
      <c r="P16" s="28">
        <f>O16*L16</f>
        <v>22.497565000000002</v>
      </c>
      <c r="Q16" s="252">
        <v>24</v>
      </c>
      <c r="R16" s="27"/>
      <c r="S16" s="28">
        <f t="shared" si="2"/>
        <v>24</v>
      </c>
      <c r="T16" s="28">
        <f t="shared" si="3"/>
        <v>22.908000000000001</v>
      </c>
      <c r="U16" s="29" t="s">
        <v>36</v>
      </c>
    </row>
    <row r="17" spans="1:21" ht="18" customHeight="1" x14ac:dyDescent="0.2">
      <c r="A17" s="253">
        <v>8</v>
      </c>
      <c r="B17" s="239"/>
      <c r="C17" s="238">
        <v>2</v>
      </c>
      <c r="D17" s="15">
        <v>14</v>
      </c>
      <c r="E17" s="18" t="s">
        <v>44</v>
      </c>
      <c r="F17" s="19" t="s">
        <v>45</v>
      </c>
      <c r="G17" s="20">
        <v>22537</v>
      </c>
      <c r="H17" s="21">
        <f t="shared" si="0"/>
        <v>20346</v>
      </c>
      <c r="I17" s="22" t="s">
        <v>40</v>
      </c>
      <c r="J17" s="23" t="s">
        <v>35</v>
      </c>
      <c r="K17" s="24">
        <v>1</v>
      </c>
      <c r="L17" s="25">
        <v>0.81269999999999998</v>
      </c>
      <c r="M17" s="237">
        <v>24.56</v>
      </c>
      <c r="N17" s="27"/>
      <c r="O17" s="28">
        <f t="shared" si="1"/>
        <v>24.56</v>
      </c>
      <c r="P17" s="28">
        <f>O17*L17</f>
        <v>19.959911999999999</v>
      </c>
      <c r="Q17" s="26"/>
      <c r="R17" s="27"/>
      <c r="S17" s="28">
        <f t="shared" si="2"/>
        <v>0</v>
      </c>
      <c r="T17" s="28">
        <f t="shared" si="3"/>
        <v>0</v>
      </c>
      <c r="U17" s="29" t="s">
        <v>36</v>
      </c>
    </row>
    <row r="18" spans="1:21" ht="18" customHeight="1" x14ac:dyDescent="0.2">
      <c r="A18" s="253">
        <v>9</v>
      </c>
      <c r="B18" s="17"/>
      <c r="C18" s="238">
        <v>4</v>
      </c>
      <c r="D18" s="15">
        <v>6</v>
      </c>
      <c r="E18" s="18" t="s">
        <v>47</v>
      </c>
      <c r="F18" s="19" t="s">
        <v>48</v>
      </c>
      <c r="G18" s="20">
        <v>24824</v>
      </c>
      <c r="H18" s="21">
        <f t="shared" si="0"/>
        <v>18059</v>
      </c>
      <c r="I18" s="22" t="s">
        <v>30</v>
      </c>
      <c r="J18" s="23" t="s">
        <v>31</v>
      </c>
      <c r="K18" s="24">
        <v>1</v>
      </c>
      <c r="L18" s="25">
        <v>0.86450000000000005</v>
      </c>
      <c r="M18" s="237">
        <v>28.14</v>
      </c>
      <c r="N18" s="27"/>
      <c r="O18" s="28">
        <f t="shared" si="1"/>
        <v>28.14</v>
      </c>
      <c r="P18" s="28">
        <f>O18*L18</f>
        <v>24.327030000000001</v>
      </c>
      <c r="Q18" s="26"/>
      <c r="R18" s="27"/>
      <c r="S18" s="28">
        <f t="shared" si="2"/>
        <v>0</v>
      </c>
      <c r="T18" s="28">
        <f t="shared" si="3"/>
        <v>0</v>
      </c>
      <c r="U18" s="29" t="s">
        <v>36</v>
      </c>
    </row>
    <row r="19" spans="1:21" ht="17.25" customHeight="1" x14ac:dyDescent="0.2">
      <c r="A19" s="16"/>
      <c r="B19" s="241"/>
      <c r="C19" s="239"/>
      <c r="D19" s="15">
        <v>27</v>
      </c>
      <c r="E19" s="18" t="s">
        <v>160</v>
      </c>
      <c r="F19" s="19" t="s">
        <v>114</v>
      </c>
      <c r="G19" s="20">
        <v>37216</v>
      </c>
      <c r="H19" s="21">
        <f t="shared" si="0"/>
        <v>5667</v>
      </c>
      <c r="I19" s="22" t="s">
        <v>195</v>
      </c>
      <c r="J19" s="23" t="s">
        <v>42</v>
      </c>
      <c r="K19" s="24">
        <v>1</v>
      </c>
      <c r="L19" s="25"/>
      <c r="M19" s="237" t="s">
        <v>199</v>
      </c>
      <c r="N19" s="27"/>
      <c r="O19" s="28"/>
      <c r="P19" s="28"/>
      <c r="Q19" s="26"/>
      <c r="R19" s="27"/>
      <c r="S19" s="28">
        <f t="shared" si="2"/>
        <v>0</v>
      </c>
      <c r="T19" s="28">
        <f t="shared" si="3"/>
        <v>0</v>
      </c>
      <c r="U19" s="29" t="s">
        <v>43</v>
      </c>
    </row>
  </sheetData>
  <sortState ref="A10:U16">
    <sortCondition ref="S10:S16"/>
  </sortState>
  <mergeCells count="21">
    <mergeCell ref="M7:P7"/>
    <mergeCell ref="Q7:T7"/>
    <mergeCell ref="A8:C8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O8:O9"/>
    <mergeCell ref="P8:P9"/>
    <mergeCell ref="Q8:Q9"/>
    <mergeCell ref="R8:R9"/>
    <mergeCell ref="S8:S9"/>
    <mergeCell ref="T8:T9"/>
    <mergeCell ref="U8:U9"/>
  </mergeCells>
  <printOptions horizontalCentered="1"/>
  <pageMargins left="0.39370078740157483" right="0.39370078740157483" top="0.39370078740157483" bottom="0.39370078740157483" header="0.4" footer="0.51181102362204722"/>
  <pageSetup paperSize="9" orientation="landscape" verticalDpi="0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1"/>
  <sheetViews>
    <sheetView showZeros="0" zoomScale="130" zoomScaleNormal="130" workbookViewId="0">
      <selection activeCell="K10" sqref="K10"/>
    </sheetView>
  </sheetViews>
  <sheetFormatPr defaultColWidth="9.140625" defaultRowHeight="12.75" x14ac:dyDescent="0.2"/>
  <cols>
    <col min="1" max="1" width="5.28515625" style="33" customWidth="1"/>
    <col min="2" max="2" width="4.5703125" style="33" customWidth="1"/>
    <col min="3" max="3" width="10.5703125" style="33" bestFit="1" customWidth="1"/>
    <col min="4" max="4" width="12.28515625" style="33" customWidth="1"/>
    <col min="5" max="5" width="10" style="33" customWidth="1"/>
    <col min="6" max="6" width="5" style="33" bestFit="1" customWidth="1"/>
    <col min="7" max="7" width="4" style="33" customWidth="1"/>
    <col min="8" max="8" width="6.28515625" style="33" customWidth="1"/>
    <col min="9" max="9" width="4.42578125" style="33" customWidth="1"/>
    <col min="10" max="10" width="5.7109375" style="33" customWidth="1"/>
    <col min="11" max="13" width="4.7109375" style="33" customWidth="1"/>
    <col min="14" max="14" width="4.7109375" style="33" hidden="1" customWidth="1"/>
    <col min="15" max="16" width="4.7109375" style="33" customWidth="1"/>
    <col min="17" max="17" width="5.7109375" style="33" customWidth="1"/>
    <col min="18" max="18" width="6.85546875" style="33" customWidth="1"/>
    <col min="19" max="20" width="6.5703125" style="33" customWidth="1"/>
    <col min="21" max="21" width="7.140625" style="33" customWidth="1"/>
    <col min="22" max="22" width="15.85546875" style="14" customWidth="1"/>
    <col min="23" max="25" width="9.5703125" style="33" customWidth="1"/>
    <col min="26" max="16384" width="9.140625" style="33"/>
  </cols>
  <sheetData>
    <row r="1" spans="1:25" s="2" customFormat="1" ht="20.25" customHeight="1" x14ac:dyDescent="0.2">
      <c r="A1" s="60" t="s">
        <v>152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V1" s="4"/>
      <c r="Y1" s="5"/>
    </row>
    <row r="2" spans="1:25" ht="20.25" customHeight="1" x14ac:dyDescent="0.2">
      <c r="A2" s="60" t="s">
        <v>1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V2" s="6"/>
    </row>
    <row r="3" spans="1:25" ht="12.75" customHeight="1" x14ac:dyDescent="0.2">
      <c r="D3" s="58" t="s">
        <v>192</v>
      </c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V3" s="9"/>
    </row>
    <row r="4" spans="1:25" ht="12.75" customHeight="1" x14ac:dyDescent="0.2">
      <c r="B4" s="57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V4" s="33"/>
    </row>
    <row r="5" spans="1:25" ht="20.100000000000001" customHeight="1" x14ac:dyDescent="0.2">
      <c r="A5" s="50"/>
      <c r="B5" s="50"/>
      <c r="C5" s="55" t="s">
        <v>118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33"/>
      <c r="W5" s="50"/>
      <c r="X5" s="50"/>
      <c r="Y5" s="50"/>
    </row>
    <row r="6" spans="1:25" ht="2.1" customHeight="1" x14ac:dyDescent="0.2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33"/>
      <c r="W6" s="50"/>
      <c r="X6" s="50"/>
      <c r="Y6" s="50"/>
    </row>
    <row r="7" spans="1:25" ht="20.100000000000001" customHeight="1" x14ac:dyDescent="0.2">
      <c r="A7" s="54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3"/>
      <c r="S7" s="53"/>
      <c r="T7" s="53"/>
      <c r="U7" s="50"/>
      <c r="V7" s="33"/>
      <c r="W7" s="50"/>
      <c r="X7" s="50"/>
      <c r="Y7" s="50"/>
    </row>
    <row r="8" spans="1:25" ht="20.100000000000001" customHeight="1" x14ac:dyDescent="0.2">
      <c r="A8" s="16" t="s">
        <v>5</v>
      </c>
      <c r="B8" s="369" t="s">
        <v>6</v>
      </c>
      <c r="C8" s="371" t="s">
        <v>7</v>
      </c>
      <c r="D8" s="373" t="s">
        <v>8</v>
      </c>
      <c r="E8" s="364" t="s">
        <v>9</v>
      </c>
      <c r="F8" s="362" t="s">
        <v>10</v>
      </c>
      <c r="G8" s="362" t="s">
        <v>11</v>
      </c>
      <c r="H8" s="362" t="s">
        <v>12</v>
      </c>
      <c r="I8" s="362" t="s">
        <v>13</v>
      </c>
      <c r="J8" s="364" t="s">
        <v>14</v>
      </c>
      <c r="K8" s="361" t="s">
        <v>105</v>
      </c>
      <c r="L8" s="361"/>
      <c r="M8" s="361"/>
      <c r="N8" s="361"/>
      <c r="O8" s="361"/>
      <c r="P8" s="361"/>
      <c r="Q8" s="361"/>
      <c r="R8" s="366" t="s">
        <v>15</v>
      </c>
      <c r="S8" s="361" t="s">
        <v>17</v>
      </c>
      <c r="T8" s="361" t="s">
        <v>18</v>
      </c>
      <c r="U8" s="395" t="s">
        <v>117</v>
      </c>
      <c r="V8" s="305" t="s">
        <v>19</v>
      </c>
      <c r="W8" s="50"/>
      <c r="X8" s="50"/>
      <c r="Y8" s="50"/>
    </row>
    <row r="9" spans="1:25" ht="15" customHeight="1" x14ac:dyDescent="0.2">
      <c r="A9" s="16" t="s">
        <v>22</v>
      </c>
      <c r="B9" s="370"/>
      <c r="C9" s="372"/>
      <c r="D9" s="374"/>
      <c r="E9" s="365"/>
      <c r="F9" s="363"/>
      <c r="G9" s="363"/>
      <c r="H9" s="363"/>
      <c r="I9" s="363"/>
      <c r="J9" s="365"/>
      <c r="K9" s="82">
        <v>1</v>
      </c>
      <c r="L9" s="82">
        <v>2</v>
      </c>
      <c r="M9" s="82">
        <v>3</v>
      </c>
      <c r="N9" s="82" t="s">
        <v>104</v>
      </c>
      <c r="O9" s="82">
        <v>4</v>
      </c>
      <c r="P9" s="82">
        <v>5</v>
      </c>
      <c r="Q9" s="82">
        <v>6</v>
      </c>
      <c r="R9" s="366"/>
      <c r="S9" s="361"/>
      <c r="T9" s="361"/>
      <c r="U9" s="396"/>
      <c r="V9" s="306"/>
      <c r="W9" s="50"/>
      <c r="X9" s="50"/>
      <c r="Y9" s="50"/>
    </row>
    <row r="10" spans="1:25" ht="20.100000000000001" customHeight="1" x14ac:dyDescent="0.2">
      <c r="A10" s="16">
        <v>1</v>
      </c>
      <c r="B10" s="15">
        <v>41</v>
      </c>
      <c r="C10" s="18" t="s">
        <v>103</v>
      </c>
      <c r="D10" s="19" t="s">
        <v>102</v>
      </c>
      <c r="E10" s="61">
        <v>17455</v>
      </c>
      <c r="F10" s="21">
        <f>IF(COUNT(E10)=0,"---",42883-E10)</f>
        <v>25428</v>
      </c>
      <c r="G10" s="22" t="s">
        <v>40</v>
      </c>
      <c r="H10" s="23" t="s">
        <v>26</v>
      </c>
      <c r="I10" s="24">
        <v>1</v>
      </c>
      <c r="J10" s="24">
        <v>2.0686</v>
      </c>
      <c r="K10" s="92">
        <v>4.91</v>
      </c>
      <c r="L10" s="92">
        <v>5.15</v>
      </c>
      <c r="M10" s="92">
        <v>4.79</v>
      </c>
      <c r="N10" s="93"/>
      <c r="O10" s="92">
        <v>4.7699999999999996</v>
      </c>
      <c r="P10" s="92">
        <v>5.37</v>
      </c>
      <c r="Q10" s="92" t="s">
        <v>200</v>
      </c>
      <c r="R10" s="26">
        <f>MAX(K10:M10,O10:Q10)</f>
        <v>5.37</v>
      </c>
      <c r="S10" s="28">
        <f>R10*I10</f>
        <v>5.37</v>
      </c>
      <c r="T10" s="28">
        <f>S10*J10</f>
        <v>11.108382000000001</v>
      </c>
      <c r="U10" s="254" t="s">
        <v>116</v>
      </c>
      <c r="V10" s="29" t="s">
        <v>187</v>
      </c>
      <c r="W10" s="50"/>
      <c r="X10" s="50"/>
      <c r="Y10" s="50"/>
    </row>
    <row r="11" spans="1:25" ht="20.100000000000001" customHeight="1" x14ac:dyDescent="0.2">
      <c r="A11" s="16"/>
      <c r="B11" s="15">
        <v>6</v>
      </c>
      <c r="C11" s="18" t="s">
        <v>47</v>
      </c>
      <c r="D11" s="19" t="s">
        <v>48</v>
      </c>
      <c r="E11" s="61">
        <v>24824</v>
      </c>
      <c r="F11" s="21">
        <f>IF(COUNT(E11)=0,"---",42883-E11)</f>
        <v>18059</v>
      </c>
      <c r="G11" s="22" t="s">
        <v>30</v>
      </c>
      <c r="H11" s="23" t="s">
        <v>31</v>
      </c>
      <c r="I11" s="24">
        <v>1</v>
      </c>
      <c r="J11" s="24">
        <v>1.4619</v>
      </c>
      <c r="K11" s="92"/>
      <c r="L11" s="92"/>
      <c r="M11" s="92"/>
      <c r="N11" s="93"/>
      <c r="O11" s="92"/>
      <c r="P11" s="92"/>
      <c r="Q11" s="92"/>
      <c r="R11" s="26">
        <f>MAX(K11:M11,O11:Q11)</f>
        <v>0</v>
      </c>
      <c r="S11" s="28">
        <f>R11*I11</f>
        <v>0</v>
      </c>
      <c r="T11" s="81" t="s">
        <v>199</v>
      </c>
      <c r="U11" s="90" t="s">
        <v>194</v>
      </c>
      <c r="V11" s="29" t="s">
        <v>36</v>
      </c>
      <c r="W11" s="50"/>
      <c r="X11" s="50"/>
      <c r="Y11" s="50"/>
    </row>
    <row r="12" spans="1:25" x14ac:dyDescent="0.2">
      <c r="V12" s="33"/>
    </row>
    <row r="13" spans="1:25" x14ac:dyDescent="0.2">
      <c r="V13" s="33"/>
    </row>
    <row r="14" spans="1:25" x14ac:dyDescent="0.2">
      <c r="V14" s="33"/>
    </row>
    <row r="15" spans="1:25" x14ac:dyDescent="0.2">
      <c r="V15" s="33"/>
    </row>
    <row r="16" spans="1:25" x14ac:dyDescent="0.2">
      <c r="V16" s="33"/>
    </row>
    <row r="17" spans="22:22" x14ac:dyDescent="0.2">
      <c r="V17" s="33"/>
    </row>
    <row r="18" spans="22:22" x14ac:dyDescent="0.2">
      <c r="V18" s="33"/>
    </row>
    <row r="19" spans="22:22" x14ac:dyDescent="0.2">
      <c r="V19" s="33"/>
    </row>
    <row r="20" spans="22:22" x14ac:dyDescent="0.2">
      <c r="V20" s="33"/>
    </row>
    <row r="21" spans="22:22" x14ac:dyDescent="0.2">
      <c r="V21" s="33"/>
    </row>
  </sheetData>
  <sortState ref="A10:V11">
    <sortCondition ref="A10:A11"/>
  </sortState>
  <mergeCells count="15">
    <mergeCell ref="H8:H9"/>
    <mergeCell ref="I8:I9"/>
    <mergeCell ref="B8:B9"/>
    <mergeCell ref="C8:C9"/>
    <mergeCell ref="D8:D9"/>
    <mergeCell ref="E8:E9"/>
    <mergeCell ref="F8:F9"/>
    <mergeCell ref="G8:G9"/>
    <mergeCell ref="V8:V9"/>
    <mergeCell ref="J8:J9"/>
    <mergeCell ref="K8:Q8"/>
    <mergeCell ref="R8:R9"/>
    <mergeCell ref="S8:S9"/>
    <mergeCell ref="T8:T9"/>
    <mergeCell ref="U8:U9"/>
  </mergeCells>
  <printOptions horizontalCentered="1"/>
  <pageMargins left="0.39370078740157483" right="0.39370078740157483" top="0.39370078740157483" bottom="0.39370078740157483" header="0.4" footer="0.51181102362204722"/>
  <pageSetup paperSize="9" orientation="landscape" verticalDpi="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"/>
  <sheetViews>
    <sheetView showZeros="0" topLeftCell="A2" zoomScale="120" zoomScaleNormal="120" workbookViewId="0">
      <selection activeCell="U11" sqref="U11"/>
    </sheetView>
  </sheetViews>
  <sheetFormatPr defaultColWidth="9.140625" defaultRowHeight="12.75" x14ac:dyDescent="0.2"/>
  <cols>
    <col min="1" max="1" width="7.42578125" style="172" customWidth="1"/>
    <col min="2" max="2" width="4.5703125" style="172" customWidth="1"/>
    <col min="3" max="3" width="10.5703125" style="172" bestFit="1" customWidth="1"/>
    <col min="4" max="4" width="11.7109375" style="172" bestFit="1" customWidth="1"/>
    <col min="5" max="5" width="9" style="172" customWidth="1"/>
    <col min="6" max="6" width="7" style="172" customWidth="1"/>
    <col min="7" max="7" width="4" style="172" customWidth="1"/>
    <col min="8" max="8" width="8.7109375" style="172" customWidth="1"/>
    <col min="9" max="9" width="4.42578125" style="172" customWidth="1"/>
    <col min="10" max="15" width="4.7109375" style="172" customWidth="1"/>
    <col min="16" max="16" width="6.85546875" style="181" customWidth="1"/>
    <col min="17" max="17" width="6.5703125" style="181" customWidth="1"/>
    <col min="18" max="18" width="17.7109375" style="125" customWidth="1"/>
    <col min="19" max="23" width="9.5703125" style="172" customWidth="1"/>
    <col min="24" max="16384" width="9.140625" style="172"/>
  </cols>
  <sheetData>
    <row r="1" spans="1:23" s="108" customFormat="1" ht="20.25" customHeight="1" x14ac:dyDescent="0.2">
      <c r="A1" s="107" t="s">
        <v>152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R1" s="110"/>
      <c r="V1" s="111"/>
    </row>
    <row r="2" spans="1:23" s="114" customFormat="1" ht="20.25" customHeight="1" x14ac:dyDescent="0.2">
      <c r="A2" s="107" t="s">
        <v>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P2" s="139"/>
      <c r="Q2" s="139"/>
      <c r="R2" s="113"/>
    </row>
    <row r="3" spans="1:23" s="114" customFormat="1" ht="12.75" customHeight="1" x14ac:dyDescent="0.2">
      <c r="B3" s="115" t="s">
        <v>155</v>
      </c>
      <c r="C3" s="116"/>
      <c r="D3" s="116"/>
      <c r="E3" s="116"/>
      <c r="F3" s="116"/>
      <c r="G3" s="116"/>
      <c r="H3" s="116"/>
      <c r="I3" s="116"/>
      <c r="J3" s="116"/>
      <c r="K3" s="116"/>
      <c r="P3" s="139"/>
      <c r="Q3" s="139"/>
      <c r="R3" s="117"/>
    </row>
    <row r="4" spans="1:23" ht="12.75" customHeight="1" x14ac:dyDescent="0.2">
      <c r="B4" s="140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221"/>
      <c r="Q4" s="221"/>
      <c r="R4" s="117"/>
    </row>
    <row r="5" spans="1:23" ht="20.100000000000001" customHeight="1" x14ac:dyDescent="0.2">
      <c r="A5" s="174"/>
      <c r="B5" s="174"/>
      <c r="C5" s="119" t="s">
        <v>148</v>
      </c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90"/>
      <c r="Q5" s="190"/>
      <c r="R5" s="120"/>
      <c r="S5" s="174"/>
      <c r="T5" s="174"/>
      <c r="U5" s="174"/>
      <c r="V5" s="174"/>
      <c r="W5" s="174"/>
    </row>
    <row r="6" spans="1:23" ht="2.1" customHeight="1" x14ac:dyDescent="0.2">
      <c r="A6" s="174"/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90"/>
      <c r="Q6" s="190"/>
      <c r="R6" s="120"/>
      <c r="S6" s="174"/>
      <c r="T6" s="174"/>
      <c r="U6" s="174"/>
      <c r="V6" s="174"/>
      <c r="W6" s="174"/>
    </row>
    <row r="7" spans="1:23" ht="20.100000000000001" customHeight="1" x14ac:dyDescent="0.2">
      <c r="A7" s="121"/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92"/>
      <c r="Q7" s="192"/>
      <c r="S7" s="174"/>
      <c r="T7" s="174"/>
      <c r="U7" s="174"/>
      <c r="V7" s="174"/>
      <c r="W7" s="174"/>
    </row>
    <row r="8" spans="1:23" ht="20.100000000000001" customHeight="1" x14ac:dyDescent="0.2">
      <c r="A8" s="126" t="s">
        <v>5</v>
      </c>
      <c r="B8" s="321" t="s">
        <v>6</v>
      </c>
      <c r="C8" s="323" t="s">
        <v>7</v>
      </c>
      <c r="D8" s="325" t="s">
        <v>8</v>
      </c>
      <c r="E8" s="327" t="s">
        <v>9</v>
      </c>
      <c r="F8" s="319" t="s">
        <v>10</v>
      </c>
      <c r="G8" s="319" t="s">
        <v>11</v>
      </c>
      <c r="H8" s="319" t="s">
        <v>12</v>
      </c>
      <c r="I8" s="319" t="s">
        <v>13</v>
      </c>
      <c r="J8" s="377" t="s">
        <v>105</v>
      </c>
      <c r="K8" s="377"/>
      <c r="L8" s="377"/>
      <c r="M8" s="377"/>
      <c r="N8" s="377"/>
      <c r="O8" s="377"/>
      <c r="P8" s="394" t="s">
        <v>15</v>
      </c>
      <c r="Q8" s="393" t="s">
        <v>17</v>
      </c>
      <c r="R8" s="287" t="s">
        <v>19</v>
      </c>
      <c r="S8" s="174"/>
      <c r="T8" s="174"/>
      <c r="U8" s="174"/>
      <c r="V8" s="174"/>
      <c r="W8" s="174"/>
    </row>
    <row r="9" spans="1:23" ht="15" customHeight="1" x14ac:dyDescent="0.2">
      <c r="A9" s="178" t="s">
        <v>20</v>
      </c>
      <c r="B9" s="322"/>
      <c r="C9" s="324"/>
      <c r="D9" s="326"/>
      <c r="E9" s="328"/>
      <c r="F9" s="320"/>
      <c r="G9" s="320"/>
      <c r="H9" s="320"/>
      <c r="I9" s="320"/>
      <c r="J9" s="206">
        <v>1</v>
      </c>
      <c r="K9" s="206">
        <v>2</v>
      </c>
      <c r="L9" s="206">
        <v>3</v>
      </c>
      <c r="M9" s="206">
        <v>4</v>
      </c>
      <c r="N9" s="206">
        <v>5</v>
      </c>
      <c r="O9" s="206">
        <v>6</v>
      </c>
      <c r="P9" s="394"/>
      <c r="Q9" s="393"/>
      <c r="R9" s="288"/>
      <c r="S9" s="174"/>
      <c r="T9" s="174"/>
      <c r="U9" s="174"/>
      <c r="V9" s="174"/>
      <c r="W9" s="174"/>
    </row>
    <row r="10" spans="1:23" s="181" customFormat="1" ht="20.100000000000001" customHeight="1" x14ac:dyDescent="0.2">
      <c r="A10" s="128">
        <v>1</v>
      </c>
      <c r="B10" s="129">
        <v>31</v>
      </c>
      <c r="C10" s="130" t="s">
        <v>181</v>
      </c>
      <c r="D10" s="131" t="s">
        <v>182</v>
      </c>
      <c r="E10" s="132">
        <v>34322</v>
      </c>
      <c r="F10" s="21">
        <f t="shared" ref="F10:F17" si="0">IF(COUNT(E10)=0,"---",42883-E10)</f>
        <v>8561</v>
      </c>
      <c r="G10" s="133" t="s">
        <v>30</v>
      </c>
      <c r="H10" s="134" t="s">
        <v>42</v>
      </c>
      <c r="I10" s="135">
        <v>1</v>
      </c>
      <c r="J10" s="211" t="s">
        <v>200</v>
      </c>
      <c r="K10" s="211">
        <v>9.1</v>
      </c>
      <c r="L10" s="211">
        <v>9.1999999999999993</v>
      </c>
      <c r="M10" s="211">
        <v>8.83</v>
      </c>
      <c r="N10" s="211">
        <v>8.7899999999999991</v>
      </c>
      <c r="O10" s="211">
        <v>8.4600000000000009</v>
      </c>
      <c r="P10" s="136">
        <f t="shared" ref="P10:P17" si="1">MAX(J10:L10,M10:O10)</f>
        <v>9.1999999999999993</v>
      </c>
      <c r="Q10" s="210">
        <f t="shared" ref="Q10:Q17" si="2">P10*I10</f>
        <v>9.1999999999999993</v>
      </c>
      <c r="R10" s="137" t="s">
        <v>36</v>
      </c>
      <c r="S10" s="190"/>
      <c r="T10" s="190"/>
      <c r="U10" s="190"/>
      <c r="V10" s="190"/>
      <c r="W10" s="190"/>
    </row>
    <row r="11" spans="1:23" s="181" customFormat="1" ht="20.100000000000001" customHeight="1" x14ac:dyDescent="0.2">
      <c r="A11" s="128">
        <v>2</v>
      </c>
      <c r="B11" s="129">
        <v>40</v>
      </c>
      <c r="C11" s="130" t="s">
        <v>59</v>
      </c>
      <c r="D11" s="131" t="s">
        <v>60</v>
      </c>
      <c r="E11" s="132">
        <v>22836</v>
      </c>
      <c r="F11" s="21">
        <f t="shared" si="0"/>
        <v>20047</v>
      </c>
      <c r="G11" s="133" t="s">
        <v>61</v>
      </c>
      <c r="H11" s="134" t="s">
        <v>26</v>
      </c>
      <c r="I11" s="135">
        <v>1.1000000000000001</v>
      </c>
      <c r="J11" s="211">
        <v>7.47</v>
      </c>
      <c r="K11" s="211" t="s">
        <v>200</v>
      </c>
      <c r="L11" s="211">
        <v>7.66</v>
      </c>
      <c r="M11" s="211">
        <v>7.12</v>
      </c>
      <c r="N11" s="211">
        <v>7.04</v>
      </c>
      <c r="O11" s="211">
        <v>7.39</v>
      </c>
      <c r="P11" s="136">
        <f t="shared" si="1"/>
        <v>7.66</v>
      </c>
      <c r="Q11" s="210">
        <f t="shared" si="2"/>
        <v>8.4260000000000002</v>
      </c>
      <c r="R11" s="137" t="s">
        <v>187</v>
      </c>
      <c r="S11" s="190"/>
      <c r="T11" s="190"/>
      <c r="U11" s="190"/>
      <c r="V11" s="190"/>
      <c r="W11" s="190"/>
    </row>
    <row r="12" spans="1:23" s="181" customFormat="1" ht="20.100000000000001" customHeight="1" x14ac:dyDescent="0.2">
      <c r="A12" s="128">
        <v>3</v>
      </c>
      <c r="B12" s="129">
        <v>15</v>
      </c>
      <c r="C12" s="130" t="s">
        <v>188</v>
      </c>
      <c r="D12" s="131" t="s">
        <v>189</v>
      </c>
      <c r="E12" s="132">
        <v>30108</v>
      </c>
      <c r="F12" s="21">
        <f t="shared" si="0"/>
        <v>12775</v>
      </c>
      <c r="G12" s="133" t="s">
        <v>40</v>
      </c>
      <c r="H12" s="134" t="s">
        <v>35</v>
      </c>
      <c r="I12" s="135">
        <v>1</v>
      </c>
      <c r="J12" s="211">
        <v>7.48</v>
      </c>
      <c r="K12" s="211" t="s">
        <v>200</v>
      </c>
      <c r="L12" s="211">
        <v>8.3699999999999992</v>
      </c>
      <c r="M12" s="211">
        <v>7.75</v>
      </c>
      <c r="N12" s="211">
        <v>7.41</v>
      </c>
      <c r="O12" s="211">
        <v>7.32</v>
      </c>
      <c r="P12" s="136">
        <f t="shared" si="1"/>
        <v>8.3699999999999992</v>
      </c>
      <c r="Q12" s="210">
        <f t="shared" si="2"/>
        <v>8.3699999999999992</v>
      </c>
      <c r="R12" s="137" t="s">
        <v>36</v>
      </c>
      <c r="S12" s="190"/>
      <c r="T12" s="190"/>
      <c r="U12" s="190"/>
      <c r="V12" s="190"/>
      <c r="W12" s="190"/>
    </row>
    <row r="13" spans="1:23" s="181" customFormat="1" ht="20.100000000000001" customHeight="1" x14ac:dyDescent="0.2">
      <c r="A13" s="128">
        <v>4</v>
      </c>
      <c r="B13" s="129">
        <v>43</v>
      </c>
      <c r="C13" s="130" t="s">
        <v>125</v>
      </c>
      <c r="D13" s="131" t="s">
        <v>124</v>
      </c>
      <c r="E13" s="132">
        <v>35910</v>
      </c>
      <c r="F13" s="21">
        <f t="shared" si="0"/>
        <v>6973</v>
      </c>
      <c r="G13" s="133" t="s">
        <v>40</v>
      </c>
      <c r="H13" s="134" t="s">
        <v>26</v>
      </c>
      <c r="I13" s="135">
        <v>1</v>
      </c>
      <c r="J13" s="211">
        <v>7.41</v>
      </c>
      <c r="K13" s="211">
        <v>8.18</v>
      </c>
      <c r="L13" s="211">
        <v>7.76</v>
      </c>
      <c r="M13" s="211">
        <v>7.6</v>
      </c>
      <c r="N13" s="211">
        <v>7.55</v>
      </c>
      <c r="O13" s="211">
        <v>7.73</v>
      </c>
      <c r="P13" s="136">
        <f t="shared" si="1"/>
        <v>8.18</v>
      </c>
      <c r="Q13" s="210">
        <f t="shared" si="2"/>
        <v>8.18</v>
      </c>
      <c r="R13" s="137" t="s">
        <v>187</v>
      </c>
      <c r="S13" s="190"/>
      <c r="T13" s="190"/>
      <c r="U13" s="190"/>
      <c r="V13" s="190"/>
      <c r="W13" s="190"/>
    </row>
    <row r="14" spans="1:23" s="181" customFormat="1" ht="20.100000000000001" customHeight="1" x14ac:dyDescent="0.2">
      <c r="A14" s="128">
        <v>5</v>
      </c>
      <c r="B14" s="129">
        <v>36</v>
      </c>
      <c r="C14" s="130" t="s">
        <v>110</v>
      </c>
      <c r="D14" s="131" t="s">
        <v>109</v>
      </c>
      <c r="E14" s="132">
        <v>20469</v>
      </c>
      <c r="F14" s="21">
        <f t="shared" si="0"/>
        <v>22414</v>
      </c>
      <c r="G14" s="133" t="s">
        <v>40</v>
      </c>
      <c r="H14" s="134" t="s">
        <v>37</v>
      </c>
      <c r="I14" s="135">
        <v>1</v>
      </c>
      <c r="J14" s="211">
        <v>7.25</v>
      </c>
      <c r="K14" s="211">
        <v>7.47</v>
      </c>
      <c r="L14" s="211">
        <v>7.68</v>
      </c>
      <c r="M14" s="211">
        <v>7.91</v>
      </c>
      <c r="N14" s="211"/>
      <c r="O14" s="211"/>
      <c r="P14" s="136">
        <f t="shared" si="1"/>
        <v>7.91</v>
      </c>
      <c r="Q14" s="210">
        <f t="shared" si="2"/>
        <v>7.91</v>
      </c>
      <c r="R14" s="137" t="s">
        <v>36</v>
      </c>
      <c r="S14" s="190"/>
      <c r="T14" s="190"/>
      <c r="U14" s="190"/>
      <c r="V14" s="190"/>
      <c r="W14" s="190"/>
    </row>
    <row r="15" spans="1:23" s="181" customFormat="1" ht="20.100000000000001" customHeight="1" x14ac:dyDescent="0.2">
      <c r="A15" s="128">
        <v>6</v>
      </c>
      <c r="B15" s="129">
        <v>46</v>
      </c>
      <c r="C15" s="130" t="s">
        <v>64</v>
      </c>
      <c r="D15" s="131" t="s">
        <v>65</v>
      </c>
      <c r="E15" s="132">
        <v>21607</v>
      </c>
      <c r="F15" s="260">
        <f t="shared" si="0"/>
        <v>21276</v>
      </c>
      <c r="G15" s="133" t="s">
        <v>40</v>
      </c>
      <c r="H15" s="134" t="s">
        <v>26</v>
      </c>
      <c r="I15" s="135">
        <v>1</v>
      </c>
      <c r="J15" s="211">
        <v>7.03</v>
      </c>
      <c r="K15" s="211">
        <v>7.64</v>
      </c>
      <c r="L15" s="211">
        <v>6.94</v>
      </c>
      <c r="M15" s="211"/>
      <c r="N15" s="211"/>
      <c r="O15" s="211"/>
      <c r="P15" s="136">
        <f t="shared" si="1"/>
        <v>7.64</v>
      </c>
      <c r="Q15" s="210">
        <f t="shared" si="2"/>
        <v>7.64</v>
      </c>
      <c r="R15" s="137" t="s">
        <v>187</v>
      </c>
      <c r="S15" s="190"/>
      <c r="T15" s="190"/>
      <c r="U15" s="190"/>
      <c r="V15" s="190"/>
      <c r="W15" s="190"/>
    </row>
    <row r="16" spans="1:23" s="181" customFormat="1" ht="20.100000000000001" customHeight="1" x14ac:dyDescent="0.2">
      <c r="A16" s="128">
        <v>7</v>
      </c>
      <c r="B16" s="129">
        <v>42</v>
      </c>
      <c r="C16" s="130" t="s">
        <v>62</v>
      </c>
      <c r="D16" s="131" t="s">
        <v>63</v>
      </c>
      <c r="E16" s="132">
        <v>35930</v>
      </c>
      <c r="F16" s="260">
        <f t="shared" si="0"/>
        <v>6953</v>
      </c>
      <c r="G16" s="133" t="s">
        <v>34</v>
      </c>
      <c r="H16" s="134" t="s">
        <v>26</v>
      </c>
      <c r="I16" s="135">
        <v>1</v>
      </c>
      <c r="J16" s="211">
        <v>5.92</v>
      </c>
      <c r="K16" s="211">
        <v>6.82</v>
      </c>
      <c r="L16" s="211">
        <v>5.86</v>
      </c>
      <c r="M16" s="211">
        <v>5.7</v>
      </c>
      <c r="N16" s="211">
        <v>5.99</v>
      </c>
      <c r="O16" s="211">
        <v>6</v>
      </c>
      <c r="P16" s="136">
        <f t="shared" si="1"/>
        <v>6.82</v>
      </c>
      <c r="Q16" s="210">
        <f t="shared" si="2"/>
        <v>6.82</v>
      </c>
      <c r="R16" s="137" t="s">
        <v>187</v>
      </c>
      <c r="S16" s="190"/>
      <c r="T16" s="190"/>
      <c r="U16" s="190"/>
      <c r="V16" s="190"/>
      <c r="W16" s="190"/>
    </row>
    <row r="17" spans="1:23" s="181" customFormat="1" ht="20.100000000000001" customHeight="1" x14ac:dyDescent="0.2">
      <c r="A17" s="128">
        <v>8</v>
      </c>
      <c r="B17" s="129">
        <v>32</v>
      </c>
      <c r="C17" s="130" t="s">
        <v>164</v>
      </c>
      <c r="D17" s="131" t="s">
        <v>165</v>
      </c>
      <c r="E17" s="132">
        <v>35468</v>
      </c>
      <c r="F17" s="21">
        <f t="shared" si="0"/>
        <v>7415</v>
      </c>
      <c r="G17" s="133" t="s">
        <v>30</v>
      </c>
      <c r="H17" s="134" t="s">
        <v>42</v>
      </c>
      <c r="I17" s="135">
        <v>1</v>
      </c>
      <c r="J17" s="211">
        <v>5.86</v>
      </c>
      <c r="K17" s="211"/>
      <c r="L17" s="211" t="s">
        <v>200</v>
      </c>
      <c r="M17" s="211">
        <v>5.87</v>
      </c>
      <c r="N17" s="211">
        <v>6.06</v>
      </c>
      <c r="O17" s="211">
        <v>6.15</v>
      </c>
      <c r="P17" s="136">
        <f t="shared" si="1"/>
        <v>6.15</v>
      </c>
      <c r="Q17" s="210">
        <f t="shared" si="2"/>
        <v>6.15</v>
      </c>
      <c r="R17" s="137" t="s">
        <v>36</v>
      </c>
      <c r="S17" s="190"/>
      <c r="T17" s="190"/>
      <c r="U17" s="190"/>
      <c r="V17" s="190"/>
      <c r="W17" s="190"/>
    </row>
  </sheetData>
  <sortState ref="A10:R17">
    <sortCondition descending="1" ref="Q10:Q17"/>
  </sortState>
  <mergeCells count="12">
    <mergeCell ref="R8:R9"/>
    <mergeCell ref="B8:B9"/>
    <mergeCell ref="C8:C9"/>
    <mergeCell ref="D8:D9"/>
    <mergeCell ref="E8:E9"/>
    <mergeCell ref="F8:F9"/>
    <mergeCell ref="G8:G9"/>
    <mergeCell ref="H8:H9"/>
    <mergeCell ref="I8:I9"/>
    <mergeCell ref="J8:O8"/>
    <mergeCell ref="P8:P9"/>
    <mergeCell ref="Q8:Q9"/>
  </mergeCells>
  <printOptions horizontalCentered="1"/>
  <pageMargins left="0.39370078740157483" right="0.39370078740157483" top="0.39370078740157483" bottom="0.39370078740157483" header="0.4" footer="0.51181102362204722"/>
  <pageSetup paperSize="9" orientation="landscape" verticalDpi="0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showZeros="0" topLeftCell="A7" zoomScale="120" zoomScaleNormal="120" workbookViewId="0">
      <selection activeCell="G9" sqref="G9:I9"/>
    </sheetView>
  </sheetViews>
  <sheetFormatPr defaultColWidth="9.140625" defaultRowHeight="12.75" x14ac:dyDescent="0.2"/>
  <cols>
    <col min="1" max="1" width="5.42578125" style="33" customWidth="1"/>
    <col min="2" max="2" width="4.5703125" style="33" customWidth="1"/>
    <col min="3" max="3" width="10.5703125" style="33" customWidth="1"/>
    <col min="4" max="4" width="11.7109375" style="33" bestFit="1" customWidth="1"/>
    <col min="5" max="5" width="9" style="33" customWidth="1"/>
    <col min="6" max="6" width="5" style="33" bestFit="1" customWidth="1"/>
    <col min="7" max="7" width="4" style="33" customWidth="1"/>
    <col min="8" max="8" width="6.7109375" style="33" customWidth="1"/>
    <col min="9" max="9" width="4.42578125" style="33" customWidth="1"/>
    <col min="10" max="10" width="5.7109375" style="33" customWidth="1"/>
    <col min="11" max="13" width="4.7109375" style="33" customWidth="1"/>
    <col min="14" max="14" width="4.7109375" style="33" hidden="1" customWidth="1"/>
    <col min="15" max="17" width="4.7109375" style="33" customWidth="1"/>
    <col min="18" max="18" width="6.85546875" style="33" customWidth="1"/>
    <col min="19" max="20" width="6.5703125" style="33" customWidth="1"/>
    <col min="21" max="21" width="7.7109375" style="33" customWidth="1"/>
    <col min="22" max="22" width="16.28515625" style="14" customWidth="1"/>
    <col min="23" max="16384" width="9.140625" style="33"/>
  </cols>
  <sheetData>
    <row r="1" spans="1:22" s="2" customFormat="1" ht="20.25" customHeight="1" x14ac:dyDescent="0.2">
      <c r="A1" s="60" t="s">
        <v>152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V1" s="4"/>
    </row>
    <row r="2" spans="1:22" ht="20.25" customHeight="1" x14ac:dyDescent="0.2">
      <c r="A2" s="60" t="s">
        <v>1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V2" s="6"/>
    </row>
    <row r="3" spans="1:22" ht="12.75" customHeight="1" x14ac:dyDescent="0.2">
      <c r="D3" s="58" t="s">
        <v>192</v>
      </c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V3" s="9"/>
    </row>
    <row r="4" spans="1:22" x14ac:dyDescent="0.2">
      <c r="V4" s="9"/>
    </row>
    <row r="5" spans="1:22" ht="20.100000000000001" customHeight="1" x14ac:dyDescent="0.2">
      <c r="A5" s="50"/>
      <c r="B5" s="50"/>
      <c r="C5" s="55" t="s">
        <v>126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12"/>
    </row>
    <row r="6" spans="1:22" ht="2.1" customHeight="1" x14ac:dyDescent="0.2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12"/>
    </row>
    <row r="7" spans="1:22" ht="20.100000000000001" customHeight="1" x14ac:dyDescent="0.2">
      <c r="A7" s="91" t="s">
        <v>5</v>
      </c>
      <c r="B7" s="369" t="s">
        <v>6</v>
      </c>
      <c r="C7" s="371" t="s">
        <v>7</v>
      </c>
      <c r="D7" s="373" t="s">
        <v>8</v>
      </c>
      <c r="E7" s="364" t="s">
        <v>9</v>
      </c>
      <c r="F7" s="362" t="s">
        <v>10</v>
      </c>
      <c r="G7" s="362" t="s">
        <v>11</v>
      </c>
      <c r="H7" s="362" t="s">
        <v>12</v>
      </c>
      <c r="I7" s="362" t="s">
        <v>13</v>
      </c>
      <c r="J7" s="364"/>
      <c r="K7" s="361" t="s">
        <v>105</v>
      </c>
      <c r="L7" s="361"/>
      <c r="M7" s="361"/>
      <c r="N7" s="361"/>
      <c r="O7" s="361"/>
      <c r="P7" s="361"/>
      <c r="Q7" s="361"/>
      <c r="R7" s="366" t="s">
        <v>15</v>
      </c>
      <c r="S7" s="361" t="s">
        <v>17</v>
      </c>
      <c r="T7" s="361"/>
      <c r="U7" s="395" t="s">
        <v>117</v>
      </c>
      <c r="V7" s="305" t="s">
        <v>19</v>
      </c>
    </row>
    <row r="8" spans="1:22" ht="15" customHeight="1" x14ac:dyDescent="0.2">
      <c r="A8" s="90" t="s">
        <v>21</v>
      </c>
      <c r="B8" s="370"/>
      <c r="C8" s="372"/>
      <c r="D8" s="374"/>
      <c r="E8" s="365"/>
      <c r="F8" s="363"/>
      <c r="G8" s="363"/>
      <c r="H8" s="363"/>
      <c r="I8" s="363"/>
      <c r="J8" s="365"/>
      <c r="K8" s="82">
        <v>1</v>
      </c>
      <c r="L8" s="82">
        <v>2</v>
      </c>
      <c r="M8" s="82">
        <v>3</v>
      </c>
      <c r="N8" s="82" t="s">
        <v>104</v>
      </c>
      <c r="O8" s="82">
        <v>4</v>
      </c>
      <c r="P8" s="82">
        <v>5</v>
      </c>
      <c r="Q8" s="82">
        <v>6</v>
      </c>
      <c r="R8" s="366"/>
      <c r="S8" s="361"/>
      <c r="T8" s="361"/>
      <c r="U8" s="396"/>
      <c r="V8" s="306"/>
    </row>
    <row r="9" spans="1:22" ht="20.100000000000001" customHeight="1" x14ac:dyDescent="0.2">
      <c r="A9" s="16">
        <v>1</v>
      </c>
      <c r="B9" s="15">
        <v>43</v>
      </c>
      <c r="C9" s="18" t="s">
        <v>125</v>
      </c>
      <c r="D9" s="19" t="s">
        <v>124</v>
      </c>
      <c r="E9" s="61">
        <v>35910</v>
      </c>
      <c r="F9" s="21">
        <f>IF(COUNT(E9)=0,"---",42883-E9)</f>
        <v>6973</v>
      </c>
      <c r="G9" s="22" t="s">
        <v>40</v>
      </c>
      <c r="H9" s="23" t="s">
        <v>26</v>
      </c>
      <c r="I9" s="24">
        <v>1</v>
      </c>
      <c r="J9" s="24"/>
      <c r="K9" s="92">
        <v>9.26</v>
      </c>
      <c r="L9" s="92">
        <v>9.09</v>
      </c>
      <c r="M9" s="92">
        <v>8.33</v>
      </c>
      <c r="N9" s="93"/>
      <c r="O9" s="92">
        <v>9.01</v>
      </c>
      <c r="P9" s="92">
        <v>9.82</v>
      </c>
      <c r="Q9" s="92">
        <v>8.49</v>
      </c>
      <c r="R9" s="26">
        <f>MAX(K9:M9,O9:Q9)</f>
        <v>9.82</v>
      </c>
      <c r="S9" s="28">
        <f>R9*I9</f>
        <v>9.82</v>
      </c>
      <c r="T9" s="28"/>
      <c r="U9" s="90" t="s">
        <v>120</v>
      </c>
      <c r="V9" s="29" t="s">
        <v>187</v>
      </c>
    </row>
    <row r="10" spans="1:22" ht="20.100000000000001" customHeight="1" x14ac:dyDescent="0.2">
      <c r="A10" s="16">
        <v>2</v>
      </c>
      <c r="B10" s="15">
        <v>42</v>
      </c>
      <c r="C10" s="18" t="s">
        <v>62</v>
      </c>
      <c r="D10" s="19" t="s">
        <v>63</v>
      </c>
      <c r="E10" s="61">
        <v>35930</v>
      </c>
      <c r="F10" s="21">
        <f>IF(COUNT(E10)=0,"---",42883-E10)</f>
        <v>6953</v>
      </c>
      <c r="G10" s="22" t="s">
        <v>34</v>
      </c>
      <c r="H10" s="23" t="s">
        <v>26</v>
      </c>
      <c r="I10" s="24">
        <v>1</v>
      </c>
      <c r="J10" s="24"/>
      <c r="K10" s="92">
        <v>7.4</v>
      </c>
      <c r="L10" s="92">
        <v>6.9</v>
      </c>
      <c r="M10" s="92" t="s">
        <v>203</v>
      </c>
      <c r="N10" s="93"/>
      <c r="O10" s="92">
        <v>7.57</v>
      </c>
      <c r="P10" s="92">
        <v>7.27</v>
      </c>
      <c r="Q10" s="92">
        <v>7.39</v>
      </c>
      <c r="R10" s="26">
        <f>MAX(K10:M10,O10:Q10)</f>
        <v>7.57</v>
      </c>
      <c r="S10" s="28">
        <f>R10*I10</f>
        <v>7.57</v>
      </c>
      <c r="T10" s="28"/>
      <c r="U10" s="90" t="s">
        <v>120</v>
      </c>
      <c r="V10" s="29" t="s">
        <v>187</v>
      </c>
    </row>
    <row r="11" spans="1:22" ht="20.100000000000001" customHeight="1" x14ac:dyDescent="0.2">
      <c r="A11" s="106"/>
      <c r="B11" s="105"/>
      <c r="C11" s="104"/>
      <c r="D11" s="103"/>
      <c r="E11" s="102"/>
      <c r="F11" s="101"/>
      <c r="G11" s="100"/>
      <c r="H11" s="99"/>
      <c r="I11" s="98"/>
      <c r="J11" s="98"/>
      <c r="K11" s="96"/>
      <c r="L11" s="96"/>
      <c r="M11" s="96"/>
      <c r="N11" s="97"/>
      <c r="O11" s="96"/>
      <c r="P11" s="96"/>
      <c r="Q11" s="96"/>
      <c r="R11" s="95"/>
      <c r="S11" s="94"/>
      <c r="T11" s="94"/>
      <c r="U11" s="53"/>
      <c r="V11" s="33"/>
    </row>
    <row r="12" spans="1:22" ht="20.100000000000001" customHeight="1" x14ac:dyDescent="0.2">
      <c r="A12" s="50"/>
      <c r="B12" s="50"/>
      <c r="C12" s="55" t="s">
        <v>123</v>
      </c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33"/>
    </row>
    <row r="13" spans="1:22" ht="2.1" customHeight="1" x14ac:dyDescent="0.2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33"/>
    </row>
    <row r="14" spans="1:22" ht="20.100000000000001" customHeight="1" x14ac:dyDescent="0.2">
      <c r="A14" s="91" t="s">
        <v>5</v>
      </c>
      <c r="B14" s="369" t="s">
        <v>6</v>
      </c>
      <c r="C14" s="371" t="s">
        <v>7</v>
      </c>
      <c r="D14" s="373" t="s">
        <v>8</v>
      </c>
      <c r="E14" s="364" t="s">
        <v>9</v>
      </c>
      <c r="F14" s="362" t="s">
        <v>10</v>
      </c>
      <c r="G14" s="362" t="s">
        <v>11</v>
      </c>
      <c r="H14" s="362" t="s">
        <v>12</v>
      </c>
      <c r="I14" s="362" t="s">
        <v>13</v>
      </c>
      <c r="J14" s="364" t="s">
        <v>14</v>
      </c>
      <c r="K14" s="361" t="s">
        <v>105</v>
      </c>
      <c r="L14" s="361"/>
      <c r="M14" s="361"/>
      <c r="N14" s="361"/>
      <c r="O14" s="361"/>
      <c r="P14" s="361"/>
      <c r="Q14" s="361"/>
      <c r="R14" s="366" t="s">
        <v>15</v>
      </c>
      <c r="S14" s="361" t="s">
        <v>17</v>
      </c>
      <c r="T14" s="361" t="s">
        <v>18</v>
      </c>
      <c r="U14" s="395" t="s">
        <v>117</v>
      </c>
      <c r="V14" s="305" t="s">
        <v>19</v>
      </c>
    </row>
    <row r="15" spans="1:22" ht="15" customHeight="1" x14ac:dyDescent="0.2">
      <c r="A15" s="17" t="s">
        <v>22</v>
      </c>
      <c r="B15" s="370"/>
      <c r="C15" s="372"/>
      <c r="D15" s="374"/>
      <c r="E15" s="365"/>
      <c r="F15" s="363"/>
      <c r="G15" s="363"/>
      <c r="H15" s="363"/>
      <c r="I15" s="363"/>
      <c r="J15" s="365"/>
      <c r="K15" s="82">
        <v>1</v>
      </c>
      <c r="L15" s="82">
        <v>2</v>
      </c>
      <c r="M15" s="82">
        <v>3</v>
      </c>
      <c r="N15" s="82" t="s">
        <v>104</v>
      </c>
      <c r="O15" s="82">
        <v>4</v>
      </c>
      <c r="P15" s="82">
        <v>5</v>
      </c>
      <c r="Q15" s="82">
        <v>6</v>
      </c>
      <c r="R15" s="366"/>
      <c r="S15" s="361"/>
      <c r="T15" s="361"/>
      <c r="U15" s="396"/>
      <c r="V15" s="306"/>
    </row>
    <row r="16" spans="1:22" ht="20.100000000000001" customHeight="1" x14ac:dyDescent="0.2">
      <c r="A16" s="16">
        <v>1</v>
      </c>
      <c r="B16" s="15">
        <v>36</v>
      </c>
      <c r="C16" s="18" t="s">
        <v>110</v>
      </c>
      <c r="D16" s="19" t="s">
        <v>109</v>
      </c>
      <c r="E16" s="61">
        <v>20469</v>
      </c>
      <c r="F16" s="21">
        <f t="shared" ref="F16:F22" si="0">IF(COUNT(E16)=0,"---",42883-E16)</f>
        <v>22414</v>
      </c>
      <c r="G16" s="22" t="s">
        <v>40</v>
      </c>
      <c r="H16" s="23" t="s">
        <v>37</v>
      </c>
      <c r="I16" s="24">
        <v>1</v>
      </c>
      <c r="J16" s="24">
        <v>1.3061</v>
      </c>
      <c r="K16" s="92">
        <v>8.9499999999999993</v>
      </c>
      <c r="L16" s="92">
        <v>8.8000000000000007</v>
      </c>
      <c r="M16" s="92">
        <v>9.36</v>
      </c>
      <c r="N16" s="93"/>
      <c r="O16" s="92">
        <v>9.73</v>
      </c>
      <c r="P16" s="92">
        <v>9.99</v>
      </c>
      <c r="Q16" s="92">
        <v>9.15</v>
      </c>
      <c r="R16" s="26">
        <f t="shared" ref="R16:R22" si="1">MAX(K16:M16,O16:Q16)</f>
        <v>9.99</v>
      </c>
      <c r="S16" s="28">
        <f t="shared" ref="S16:T22" si="2">R16*I16</f>
        <v>9.99</v>
      </c>
      <c r="T16" s="28">
        <f t="shared" si="2"/>
        <v>13.047939000000001</v>
      </c>
      <c r="U16" s="17" t="s">
        <v>120</v>
      </c>
      <c r="V16" s="29" t="s">
        <v>36</v>
      </c>
    </row>
    <row r="17" spans="1:22" ht="20.100000000000001" customHeight="1" x14ac:dyDescent="0.2">
      <c r="A17" s="16">
        <v>2</v>
      </c>
      <c r="B17" s="15">
        <v>47</v>
      </c>
      <c r="C17" s="18" t="s">
        <v>168</v>
      </c>
      <c r="D17" s="19" t="s">
        <v>169</v>
      </c>
      <c r="E17" s="61">
        <v>19298</v>
      </c>
      <c r="F17" s="21">
        <f t="shared" si="0"/>
        <v>23585</v>
      </c>
      <c r="G17" s="22" t="s">
        <v>40</v>
      </c>
      <c r="H17" s="23" t="s">
        <v>26</v>
      </c>
      <c r="I17" s="24">
        <v>1</v>
      </c>
      <c r="J17" s="24">
        <v>1.4266000000000001</v>
      </c>
      <c r="K17" s="92">
        <v>7.9</v>
      </c>
      <c r="L17" s="92">
        <v>8.32</v>
      </c>
      <c r="M17" s="92">
        <v>8.2200000000000006</v>
      </c>
      <c r="N17" s="93"/>
      <c r="O17" s="92">
        <v>8.7899999999999991</v>
      </c>
      <c r="P17" s="92">
        <v>8.64</v>
      </c>
      <c r="Q17" s="92" t="s">
        <v>200</v>
      </c>
      <c r="R17" s="26">
        <f t="shared" si="1"/>
        <v>8.7899999999999991</v>
      </c>
      <c r="S17" s="28">
        <f t="shared" si="2"/>
        <v>8.7899999999999991</v>
      </c>
      <c r="T17" s="28">
        <f t="shared" si="2"/>
        <v>12.539814</v>
      </c>
      <c r="U17" s="17" t="s">
        <v>120</v>
      </c>
      <c r="V17" s="29" t="s">
        <v>187</v>
      </c>
    </row>
    <row r="18" spans="1:22" ht="20.100000000000001" customHeight="1" x14ac:dyDescent="0.2">
      <c r="A18" s="16">
        <v>3</v>
      </c>
      <c r="B18" s="15">
        <v>33</v>
      </c>
      <c r="C18" s="18" t="s">
        <v>57</v>
      </c>
      <c r="D18" s="19" t="s">
        <v>58</v>
      </c>
      <c r="E18" s="61">
        <v>21585</v>
      </c>
      <c r="F18" s="21">
        <f t="shared" si="0"/>
        <v>21298</v>
      </c>
      <c r="G18" s="22" t="s">
        <v>25</v>
      </c>
      <c r="H18" s="23" t="s">
        <v>37</v>
      </c>
      <c r="I18" s="24">
        <v>1.1000000000000001</v>
      </c>
      <c r="J18" s="24">
        <v>1.3640000000000001</v>
      </c>
      <c r="K18" s="92">
        <v>7.43</v>
      </c>
      <c r="L18" s="92">
        <v>6.95</v>
      </c>
      <c r="M18" s="92">
        <v>7.62</v>
      </c>
      <c r="N18" s="93"/>
      <c r="O18" s="92" t="s">
        <v>200</v>
      </c>
      <c r="P18" s="92">
        <v>7.65</v>
      </c>
      <c r="Q18" s="92">
        <v>7.83</v>
      </c>
      <c r="R18" s="26">
        <f t="shared" si="1"/>
        <v>7.83</v>
      </c>
      <c r="S18" s="28">
        <f t="shared" si="2"/>
        <v>8.6130000000000013</v>
      </c>
      <c r="T18" s="28">
        <f t="shared" si="2"/>
        <v>11.748132000000002</v>
      </c>
      <c r="U18" s="17" t="s">
        <v>119</v>
      </c>
      <c r="V18" s="29" t="s">
        <v>36</v>
      </c>
    </row>
    <row r="19" spans="1:22" ht="20.100000000000001" customHeight="1" x14ac:dyDescent="0.2">
      <c r="A19" s="258">
        <v>4</v>
      </c>
      <c r="B19" s="15">
        <v>46</v>
      </c>
      <c r="C19" s="18" t="s">
        <v>64</v>
      </c>
      <c r="D19" s="19" t="s">
        <v>65</v>
      </c>
      <c r="E19" s="61">
        <v>21607</v>
      </c>
      <c r="F19" s="21">
        <f t="shared" si="0"/>
        <v>21276</v>
      </c>
      <c r="G19" s="22" t="s">
        <v>40</v>
      </c>
      <c r="H19" s="23" t="s">
        <v>26</v>
      </c>
      <c r="I19" s="24">
        <v>1</v>
      </c>
      <c r="J19" s="24">
        <v>1.3640000000000001</v>
      </c>
      <c r="K19" s="92">
        <v>6.71</v>
      </c>
      <c r="L19" s="92" t="s">
        <v>203</v>
      </c>
      <c r="M19" s="92">
        <v>7.94</v>
      </c>
      <c r="N19" s="93"/>
      <c r="O19" s="92">
        <v>8.3800000000000008</v>
      </c>
      <c r="P19" s="92">
        <v>7.82</v>
      </c>
      <c r="Q19" s="92">
        <v>7.98</v>
      </c>
      <c r="R19" s="26">
        <f t="shared" si="1"/>
        <v>8.3800000000000008</v>
      </c>
      <c r="S19" s="28">
        <f t="shared" si="2"/>
        <v>8.3800000000000008</v>
      </c>
      <c r="T19" s="28">
        <f t="shared" si="2"/>
        <v>11.430320000000002</v>
      </c>
      <c r="U19" s="17" t="s">
        <v>119</v>
      </c>
      <c r="V19" s="29" t="s">
        <v>187</v>
      </c>
    </row>
    <row r="20" spans="1:22" ht="20.100000000000001" customHeight="1" x14ac:dyDescent="0.2">
      <c r="A20" s="258">
        <v>5</v>
      </c>
      <c r="B20" s="15">
        <v>37</v>
      </c>
      <c r="C20" s="18" t="s">
        <v>122</v>
      </c>
      <c r="D20" s="19" t="s">
        <v>121</v>
      </c>
      <c r="E20" s="61">
        <v>19341</v>
      </c>
      <c r="F20" s="21">
        <f t="shared" si="0"/>
        <v>23542</v>
      </c>
      <c r="G20" s="22" t="s">
        <v>40</v>
      </c>
      <c r="H20" s="23" t="s">
        <v>37</v>
      </c>
      <c r="I20" s="24">
        <v>1</v>
      </c>
      <c r="J20" s="24">
        <v>1.4266000000000001</v>
      </c>
      <c r="K20" s="92">
        <v>7.42</v>
      </c>
      <c r="L20" s="92">
        <v>7.34</v>
      </c>
      <c r="M20" s="92">
        <v>7.87</v>
      </c>
      <c r="N20" s="93"/>
      <c r="O20" s="92">
        <v>7.56</v>
      </c>
      <c r="P20" s="92" t="s">
        <v>200</v>
      </c>
      <c r="Q20" s="92">
        <v>6.88</v>
      </c>
      <c r="R20" s="26">
        <f t="shared" si="1"/>
        <v>7.87</v>
      </c>
      <c r="S20" s="28">
        <f t="shared" si="2"/>
        <v>7.87</v>
      </c>
      <c r="T20" s="28">
        <f t="shared" si="2"/>
        <v>11.227342</v>
      </c>
      <c r="U20" s="17" t="s">
        <v>120</v>
      </c>
      <c r="V20" s="29" t="s">
        <v>36</v>
      </c>
    </row>
    <row r="21" spans="1:22" ht="20.100000000000001" customHeight="1" x14ac:dyDescent="0.2">
      <c r="A21" s="258">
        <v>6</v>
      </c>
      <c r="B21" s="15">
        <v>40</v>
      </c>
      <c r="C21" s="18" t="s">
        <v>59</v>
      </c>
      <c r="D21" s="19" t="s">
        <v>60</v>
      </c>
      <c r="E21" s="61">
        <v>22836</v>
      </c>
      <c r="F21" s="21">
        <f t="shared" si="0"/>
        <v>20047</v>
      </c>
      <c r="G21" s="22" t="s">
        <v>61</v>
      </c>
      <c r="H21" s="23" t="s">
        <v>26</v>
      </c>
      <c r="I21" s="24">
        <v>1.1000000000000001</v>
      </c>
      <c r="J21" s="24">
        <v>1.2462</v>
      </c>
      <c r="K21" s="92">
        <v>7.19</v>
      </c>
      <c r="L21" s="92" t="s">
        <v>203</v>
      </c>
      <c r="M21" s="92">
        <v>7.36</v>
      </c>
      <c r="N21" s="93"/>
      <c r="O21" s="92">
        <v>7.31</v>
      </c>
      <c r="P21" s="92">
        <v>7.96</v>
      </c>
      <c r="Q21" s="92">
        <v>7.57</v>
      </c>
      <c r="R21" s="26">
        <f t="shared" si="1"/>
        <v>7.96</v>
      </c>
      <c r="S21" s="28">
        <f t="shared" si="2"/>
        <v>8.7560000000000002</v>
      </c>
      <c r="T21" s="28">
        <f t="shared" si="2"/>
        <v>10.9117272</v>
      </c>
      <c r="U21" s="17" t="s">
        <v>119</v>
      </c>
      <c r="V21" s="29" t="s">
        <v>187</v>
      </c>
    </row>
    <row r="22" spans="1:22" ht="20.100000000000001" customHeight="1" x14ac:dyDescent="0.2">
      <c r="A22" s="258">
        <v>7</v>
      </c>
      <c r="B22" s="15">
        <v>13</v>
      </c>
      <c r="C22" s="18" t="s">
        <v>190</v>
      </c>
      <c r="D22" s="19" t="s">
        <v>107</v>
      </c>
      <c r="E22" s="61">
        <v>23542</v>
      </c>
      <c r="F22" s="21">
        <f t="shared" si="0"/>
        <v>19341</v>
      </c>
      <c r="G22" s="22" t="s">
        <v>40</v>
      </c>
      <c r="H22" s="23" t="s">
        <v>35</v>
      </c>
      <c r="I22" s="24">
        <v>1</v>
      </c>
      <c r="J22" s="24">
        <v>1.1943999999999999</v>
      </c>
      <c r="K22" s="92">
        <v>7.94</v>
      </c>
      <c r="L22" s="92">
        <v>7.92</v>
      </c>
      <c r="M22" s="92" t="s">
        <v>203</v>
      </c>
      <c r="N22" s="93"/>
      <c r="O22" s="92" t="s">
        <v>203</v>
      </c>
      <c r="P22" s="92" t="s">
        <v>203</v>
      </c>
      <c r="Q22" s="92" t="s">
        <v>203</v>
      </c>
      <c r="R22" s="26">
        <f t="shared" si="1"/>
        <v>7.94</v>
      </c>
      <c r="S22" s="28">
        <f t="shared" si="2"/>
        <v>7.94</v>
      </c>
      <c r="T22" s="28">
        <f t="shared" si="2"/>
        <v>9.4835359999999991</v>
      </c>
      <c r="U22" s="17" t="s">
        <v>119</v>
      </c>
      <c r="V22" s="29" t="s">
        <v>36</v>
      </c>
    </row>
    <row r="23" spans="1:22" x14ac:dyDescent="0.2">
      <c r="V23" s="33"/>
    </row>
    <row r="24" spans="1:22" x14ac:dyDescent="0.2">
      <c r="V24" s="33"/>
    </row>
    <row r="25" spans="1:22" x14ac:dyDescent="0.2">
      <c r="V25" s="33"/>
    </row>
    <row r="26" spans="1:22" x14ac:dyDescent="0.2">
      <c r="V26" s="33"/>
    </row>
  </sheetData>
  <sortState ref="A16:V22">
    <sortCondition descending="1" ref="T16:T22"/>
  </sortState>
  <mergeCells count="30">
    <mergeCell ref="B7:B8"/>
    <mergeCell ref="C7:C8"/>
    <mergeCell ref="D7:D8"/>
    <mergeCell ref="E7:E8"/>
    <mergeCell ref="F7:F8"/>
    <mergeCell ref="G14:G15"/>
    <mergeCell ref="H14:H15"/>
    <mergeCell ref="I14:I15"/>
    <mergeCell ref="H7:H8"/>
    <mergeCell ref="I7:I8"/>
    <mergeCell ref="G7:G8"/>
    <mergeCell ref="B14:B15"/>
    <mergeCell ref="C14:C15"/>
    <mergeCell ref="D14:D15"/>
    <mergeCell ref="E14:E15"/>
    <mergeCell ref="F14:F15"/>
    <mergeCell ref="V7:V8"/>
    <mergeCell ref="V14:V15"/>
    <mergeCell ref="J14:J15"/>
    <mergeCell ref="K14:Q14"/>
    <mergeCell ref="R14:R15"/>
    <mergeCell ref="S14:S15"/>
    <mergeCell ref="T14:T15"/>
    <mergeCell ref="U14:U15"/>
    <mergeCell ref="T7:T8"/>
    <mergeCell ref="U7:U8"/>
    <mergeCell ref="J7:J8"/>
    <mergeCell ref="K7:Q7"/>
    <mergeCell ref="R7:R8"/>
    <mergeCell ref="S7:S8"/>
  </mergeCells>
  <printOptions horizontalCentered="1"/>
  <pageMargins left="0.39370078740157483" right="0.39370078740157483" top="0.39370078740157483" bottom="0.39370078740157483" header="0.4" footer="0.51181102362204722"/>
  <pageSetup paperSize="9" orientation="landscape" verticalDpi="4294967293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showZeros="0" zoomScale="120" zoomScaleNormal="120" workbookViewId="0">
      <selection activeCell="I17" sqref="I17"/>
    </sheetView>
  </sheetViews>
  <sheetFormatPr defaultColWidth="9.140625" defaultRowHeight="12.75" x14ac:dyDescent="0.2"/>
  <cols>
    <col min="1" max="2" width="3.140625" style="33" customWidth="1"/>
    <col min="3" max="3" width="4.5703125" style="33" customWidth="1"/>
    <col min="4" max="4" width="10.5703125" style="33" bestFit="1" customWidth="1"/>
    <col min="5" max="5" width="12.42578125" style="33" customWidth="1"/>
    <col min="6" max="6" width="9" style="33" customWidth="1"/>
    <col min="7" max="7" width="5" style="33" bestFit="1" customWidth="1"/>
    <col min="8" max="8" width="4" style="33" customWidth="1"/>
    <col min="9" max="9" width="7.7109375" style="33" bestFit="1" customWidth="1"/>
    <col min="10" max="11" width="4.42578125" style="33" customWidth="1"/>
    <col min="12" max="13" width="5.5703125" style="33" customWidth="1"/>
    <col min="14" max="14" width="6.42578125" style="33" customWidth="1"/>
    <col min="15" max="15" width="5.28515625" style="33" customWidth="1"/>
    <col min="16" max="16" width="6.28515625" style="33" customWidth="1"/>
    <col min="17" max="18" width="5.5703125" style="33" customWidth="1"/>
    <col min="19" max="19" width="6.85546875" style="33" customWidth="1"/>
    <col min="20" max="20" width="6.5703125" style="33" customWidth="1"/>
    <col min="21" max="21" width="17.7109375" style="14" customWidth="1"/>
    <col min="22" max="25" width="9.5703125" style="33" customWidth="1"/>
    <col min="26" max="16384" width="9.140625" style="33"/>
  </cols>
  <sheetData>
    <row r="1" spans="1:26" s="2" customFormat="1" ht="20.25" customHeight="1" x14ac:dyDescent="0.2">
      <c r="A1" s="60" t="s">
        <v>152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U1" s="4"/>
      <c r="Z1" s="5"/>
    </row>
    <row r="2" spans="1:26" ht="20.25" customHeight="1" x14ac:dyDescent="0.2">
      <c r="A2" s="60" t="s">
        <v>1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U2" s="6"/>
    </row>
    <row r="3" spans="1:26" ht="12.75" customHeight="1" x14ac:dyDescent="0.2">
      <c r="D3" s="58" t="s">
        <v>192</v>
      </c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U3" s="9"/>
    </row>
    <row r="4" spans="1:26" ht="12.75" customHeight="1" x14ac:dyDescent="0.2">
      <c r="C4" s="57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9"/>
    </row>
    <row r="5" spans="1:26" ht="20.100000000000001" customHeight="1" x14ac:dyDescent="0.2">
      <c r="A5" s="50"/>
      <c r="B5" s="50"/>
      <c r="C5" s="50"/>
      <c r="D5" s="55" t="s">
        <v>106</v>
      </c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12"/>
      <c r="V5" s="50"/>
      <c r="W5" s="50"/>
      <c r="X5" s="50"/>
      <c r="Y5" s="50"/>
    </row>
    <row r="6" spans="1:26" ht="2.1" customHeight="1" x14ac:dyDescent="0.2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12"/>
      <c r="V6" s="50"/>
      <c r="W6" s="50"/>
      <c r="X6" s="50"/>
      <c r="Y6" s="50"/>
    </row>
    <row r="7" spans="1:26" ht="20.100000000000001" customHeight="1" x14ac:dyDescent="0.2">
      <c r="A7" s="54"/>
      <c r="B7" s="54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3"/>
      <c r="T7" s="53"/>
      <c r="V7" s="50"/>
      <c r="W7" s="50"/>
      <c r="X7" s="50"/>
      <c r="Y7" s="50"/>
    </row>
    <row r="8" spans="1:26" ht="20.100000000000001" customHeight="1" x14ac:dyDescent="0.2">
      <c r="A8" s="367" t="s">
        <v>5</v>
      </c>
      <c r="B8" s="368"/>
      <c r="C8" s="369" t="s">
        <v>6</v>
      </c>
      <c r="D8" s="371" t="s">
        <v>7</v>
      </c>
      <c r="E8" s="373" t="s">
        <v>8</v>
      </c>
      <c r="F8" s="364" t="s">
        <v>9</v>
      </c>
      <c r="G8" s="362" t="s">
        <v>10</v>
      </c>
      <c r="H8" s="362" t="s">
        <v>11</v>
      </c>
      <c r="I8" s="362" t="s">
        <v>12</v>
      </c>
      <c r="J8" s="362" t="s">
        <v>13</v>
      </c>
      <c r="K8" s="84"/>
      <c r="L8" s="361" t="s">
        <v>105</v>
      </c>
      <c r="M8" s="361"/>
      <c r="N8" s="361"/>
      <c r="O8" s="361"/>
      <c r="P8" s="361"/>
      <c r="Q8" s="361"/>
      <c r="R8" s="361"/>
      <c r="S8" s="366" t="s">
        <v>15</v>
      </c>
      <c r="T8" s="361" t="s">
        <v>17</v>
      </c>
      <c r="U8" s="305" t="s">
        <v>19</v>
      </c>
      <c r="V8" s="50"/>
      <c r="W8" s="50"/>
      <c r="X8" s="50"/>
      <c r="Y8" s="50"/>
    </row>
    <row r="9" spans="1:26" ht="15" customHeight="1" x14ac:dyDescent="0.2">
      <c r="A9" s="17" t="s">
        <v>20</v>
      </c>
      <c r="B9" s="15"/>
      <c r="C9" s="370"/>
      <c r="D9" s="372"/>
      <c r="E9" s="374"/>
      <c r="F9" s="365"/>
      <c r="G9" s="363"/>
      <c r="H9" s="363"/>
      <c r="I9" s="363"/>
      <c r="J9" s="363"/>
      <c r="K9" s="83"/>
      <c r="L9" s="82">
        <v>1</v>
      </c>
      <c r="M9" s="82">
        <v>2</v>
      </c>
      <c r="N9" s="82">
        <v>3</v>
      </c>
      <c r="O9" s="82" t="s">
        <v>104</v>
      </c>
      <c r="P9" s="82">
        <v>4</v>
      </c>
      <c r="Q9" s="82">
        <v>5</v>
      </c>
      <c r="R9" s="82">
        <v>6</v>
      </c>
      <c r="S9" s="366"/>
      <c r="T9" s="361"/>
      <c r="U9" s="306"/>
      <c r="V9" s="50"/>
      <c r="W9" s="50"/>
      <c r="X9" s="50"/>
      <c r="Y9" s="50"/>
    </row>
    <row r="10" spans="1:26" ht="20.100000000000001" customHeight="1" x14ac:dyDescent="0.2">
      <c r="A10" s="16">
        <v>1</v>
      </c>
      <c r="B10" s="16"/>
      <c r="C10" s="15">
        <v>41</v>
      </c>
      <c r="D10" s="18" t="s">
        <v>103</v>
      </c>
      <c r="E10" s="19" t="s">
        <v>102</v>
      </c>
      <c r="F10" s="61">
        <v>17455</v>
      </c>
      <c r="G10" s="21">
        <f>IF(COUNT(F10)=0,"---",42883-F10)</f>
        <v>25428</v>
      </c>
      <c r="H10" s="22" t="s">
        <v>40</v>
      </c>
      <c r="I10" s="23" t="s">
        <v>26</v>
      </c>
      <c r="J10" s="24">
        <v>1</v>
      </c>
      <c r="K10" s="24">
        <v>1.9296</v>
      </c>
      <c r="L10" s="28" t="s">
        <v>200</v>
      </c>
      <c r="M10" s="28">
        <v>12.12</v>
      </c>
      <c r="N10" s="28">
        <v>10.119999999999999</v>
      </c>
      <c r="O10" s="79"/>
      <c r="P10" s="28" t="s">
        <v>200</v>
      </c>
      <c r="Q10" s="28" t="s">
        <v>200</v>
      </c>
      <c r="R10" s="28" t="s">
        <v>200</v>
      </c>
      <c r="S10" s="26">
        <f>MAX(L10:N10,P10:R10)</f>
        <v>12.12</v>
      </c>
      <c r="T10" s="28">
        <f>S10*J10</f>
        <v>12.12</v>
      </c>
      <c r="U10" s="29" t="s">
        <v>187</v>
      </c>
      <c r="V10" s="50"/>
      <c r="W10" s="50"/>
      <c r="X10" s="50"/>
      <c r="Y10" s="50"/>
    </row>
    <row r="11" spans="1:26" ht="20.100000000000001" customHeight="1" x14ac:dyDescent="0.2">
      <c r="A11" s="16">
        <v>2</v>
      </c>
      <c r="B11" s="16"/>
      <c r="C11" s="15">
        <v>14</v>
      </c>
      <c r="D11" s="18" t="s">
        <v>44</v>
      </c>
      <c r="E11" s="19" t="s">
        <v>45</v>
      </c>
      <c r="F11" s="61">
        <v>22537</v>
      </c>
      <c r="G11" s="21">
        <f>IF(COUNT(F11)=0,"---",42883-F11)</f>
        <v>20346</v>
      </c>
      <c r="H11" s="22" t="s">
        <v>40</v>
      </c>
      <c r="I11" s="23" t="s">
        <v>35</v>
      </c>
      <c r="J11" s="24">
        <v>1</v>
      </c>
      <c r="K11" s="24">
        <v>1.4071</v>
      </c>
      <c r="L11" s="28">
        <v>10.36</v>
      </c>
      <c r="M11" s="28">
        <v>10.119999999999999</v>
      </c>
      <c r="N11" s="28">
        <v>11.95</v>
      </c>
      <c r="O11" s="79"/>
      <c r="P11" s="28" t="s">
        <v>200</v>
      </c>
      <c r="Q11" s="28" t="s">
        <v>200</v>
      </c>
      <c r="R11" s="28" t="s">
        <v>200</v>
      </c>
      <c r="S11" s="26">
        <f>MAX(L11:N11,P11:R11)</f>
        <v>11.95</v>
      </c>
      <c r="T11" s="28">
        <f>S11*J11</f>
        <v>11.95</v>
      </c>
      <c r="U11" s="29" t="s">
        <v>36</v>
      </c>
      <c r="V11" s="50"/>
      <c r="W11" s="50"/>
      <c r="X11" s="50"/>
      <c r="Y11" s="50"/>
    </row>
    <row r="12" spans="1:26" x14ac:dyDescent="0.2">
      <c r="U12" s="33"/>
    </row>
    <row r="13" spans="1:26" x14ac:dyDescent="0.2">
      <c r="U13" s="33"/>
    </row>
    <row r="14" spans="1:26" x14ac:dyDescent="0.2">
      <c r="U14" s="33"/>
    </row>
    <row r="15" spans="1:26" x14ac:dyDescent="0.2">
      <c r="U15" s="33"/>
    </row>
    <row r="16" spans="1:26" x14ac:dyDescent="0.2">
      <c r="U16" s="33"/>
    </row>
    <row r="17" spans="21:21" x14ac:dyDescent="0.2">
      <c r="U17" s="33"/>
    </row>
    <row r="18" spans="21:21" x14ac:dyDescent="0.2">
      <c r="U18" s="33"/>
    </row>
    <row r="19" spans="21:21" x14ac:dyDescent="0.2">
      <c r="U19" s="33"/>
    </row>
    <row r="20" spans="21:21" x14ac:dyDescent="0.2">
      <c r="U20" s="33"/>
    </row>
    <row r="21" spans="21:21" x14ac:dyDescent="0.2">
      <c r="U21" s="33"/>
    </row>
    <row r="22" spans="21:21" x14ac:dyDescent="0.2">
      <c r="U22" s="33"/>
    </row>
    <row r="23" spans="21:21" x14ac:dyDescent="0.2">
      <c r="U23" s="33"/>
    </row>
    <row r="24" spans="21:21" x14ac:dyDescent="0.2">
      <c r="U24" s="33"/>
    </row>
    <row r="25" spans="21:21" x14ac:dyDescent="0.2">
      <c r="U25" s="33"/>
    </row>
    <row r="26" spans="21:21" x14ac:dyDescent="0.2">
      <c r="U26" s="33"/>
    </row>
    <row r="27" spans="21:21" x14ac:dyDescent="0.2">
      <c r="U27" s="33"/>
    </row>
    <row r="28" spans="21:21" x14ac:dyDescent="0.2">
      <c r="U28" s="33"/>
    </row>
    <row r="29" spans="21:21" x14ac:dyDescent="0.2">
      <c r="U29" s="33"/>
    </row>
    <row r="30" spans="21:21" x14ac:dyDescent="0.2">
      <c r="U30" s="33"/>
    </row>
    <row r="31" spans="21:21" x14ac:dyDescent="0.2">
      <c r="U31" s="33"/>
    </row>
    <row r="32" spans="21:21" x14ac:dyDescent="0.2">
      <c r="U32" s="33"/>
    </row>
    <row r="33" spans="21:21" x14ac:dyDescent="0.2">
      <c r="U33" s="33"/>
    </row>
    <row r="34" spans="21:21" x14ac:dyDescent="0.2">
      <c r="U34" s="33"/>
    </row>
    <row r="35" spans="21:21" x14ac:dyDescent="0.2">
      <c r="U35" s="33"/>
    </row>
    <row r="36" spans="21:21" x14ac:dyDescent="0.2">
      <c r="U36" s="33"/>
    </row>
    <row r="37" spans="21:21" x14ac:dyDescent="0.2">
      <c r="U37" s="33"/>
    </row>
    <row r="38" spans="21:21" x14ac:dyDescent="0.2">
      <c r="U38" s="33"/>
    </row>
    <row r="39" spans="21:21" x14ac:dyDescent="0.2">
      <c r="U39" s="33"/>
    </row>
    <row r="40" spans="21:21" x14ac:dyDescent="0.2">
      <c r="U40" s="33"/>
    </row>
    <row r="41" spans="21:21" x14ac:dyDescent="0.2">
      <c r="U41" s="33"/>
    </row>
    <row r="42" spans="21:21" x14ac:dyDescent="0.2">
      <c r="U42" s="33"/>
    </row>
    <row r="43" spans="21:21" x14ac:dyDescent="0.2">
      <c r="U43" s="33"/>
    </row>
  </sheetData>
  <sortState ref="A10:U11">
    <sortCondition ref="A10:A11"/>
  </sortState>
  <mergeCells count="13">
    <mergeCell ref="G8:G9"/>
    <mergeCell ref="A8:B8"/>
    <mergeCell ref="C8:C9"/>
    <mergeCell ref="D8:D9"/>
    <mergeCell ref="E8:E9"/>
    <mergeCell ref="F8:F9"/>
    <mergeCell ref="U8:U9"/>
    <mergeCell ref="H8:H9"/>
    <mergeCell ref="I8:I9"/>
    <mergeCell ref="J8:J9"/>
    <mergeCell ref="L8:R8"/>
    <mergeCell ref="S8:S9"/>
    <mergeCell ref="T8:T9"/>
  </mergeCells>
  <printOptions horizontalCentered="1"/>
  <pageMargins left="0.39370078740157483" right="0.39370078740157483" top="0.39370078740157483" bottom="0.39370078740157483" header="0.4" footer="0.51181102362204722"/>
  <pageSetup paperSize="9" orientation="landscape" verticalDpi="0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3"/>
  <sheetViews>
    <sheetView showZeros="0" zoomScale="120" zoomScaleNormal="120" workbookViewId="0">
      <selection activeCell="P16" sqref="P16"/>
    </sheetView>
  </sheetViews>
  <sheetFormatPr defaultColWidth="9.140625" defaultRowHeight="12.75" x14ac:dyDescent="0.2"/>
  <cols>
    <col min="1" max="1" width="3.42578125" style="33" customWidth="1"/>
    <col min="2" max="2" width="3.140625" style="33" customWidth="1"/>
    <col min="3" max="3" width="4.5703125" style="33" customWidth="1"/>
    <col min="4" max="4" width="10.5703125" style="33" bestFit="1" customWidth="1"/>
    <col min="5" max="5" width="12.42578125" style="33" customWidth="1"/>
    <col min="6" max="6" width="9" style="33" customWidth="1"/>
    <col min="7" max="7" width="5" style="33" bestFit="1" customWidth="1"/>
    <col min="8" max="8" width="4" style="33" customWidth="1"/>
    <col min="9" max="9" width="7.7109375" style="33" bestFit="1" customWidth="1"/>
    <col min="10" max="11" width="4.42578125" style="33" customWidth="1"/>
    <col min="12" max="13" width="5.5703125" style="33" customWidth="1"/>
    <col min="14" max="14" width="6.140625" style="33" customWidth="1"/>
    <col min="15" max="15" width="7" style="33" hidden="1" customWidth="1"/>
    <col min="16" max="16" width="6" style="33" customWidth="1"/>
    <col min="17" max="18" width="5.5703125" style="33" customWidth="1"/>
    <col min="19" max="19" width="6.85546875" style="33" customWidth="1"/>
    <col min="20" max="21" width="6.5703125" style="33" customWidth="1"/>
    <col min="22" max="22" width="17.7109375" style="14" customWidth="1"/>
    <col min="23" max="26" width="9.5703125" style="33" customWidth="1"/>
    <col min="27" max="16384" width="9.140625" style="33"/>
  </cols>
  <sheetData>
    <row r="1" spans="1:27" s="2" customFormat="1" ht="20.25" customHeight="1" x14ac:dyDescent="0.2">
      <c r="A1" s="60" t="s">
        <v>152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V1" s="4"/>
      <c r="AA1" s="5"/>
    </row>
    <row r="2" spans="1:27" ht="20.25" customHeight="1" x14ac:dyDescent="0.2">
      <c r="A2" s="60" t="s">
        <v>1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V2" s="6"/>
    </row>
    <row r="3" spans="1:27" ht="12.75" customHeight="1" x14ac:dyDescent="0.2">
      <c r="D3" s="58" t="s">
        <v>192</v>
      </c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V3" s="9"/>
    </row>
    <row r="4" spans="1:27" ht="12.75" customHeight="1" x14ac:dyDescent="0.2">
      <c r="C4" s="57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9"/>
    </row>
    <row r="5" spans="1:27" ht="20.100000000000001" customHeight="1" x14ac:dyDescent="0.2">
      <c r="A5" s="50"/>
      <c r="B5" s="50"/>
      <c r="C5" s="50"/>
      <c r="D5" s="55" t="s">
        <v>151</v>
      </c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12"/>
      <c r="W5" s="50"/>
      <c r="X5" s="50"/>
      <c r="Y5" s="50"/>
      <c r="Z5" s="50"/>
    </row>
    <row r="6" spans="1:27" ht="2.1" customHeight="1" x14ac:dyDescent="0.2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12"/>
      <c r="W6" s="50"/>
      <c r="X6" s="50"/>
      <c r="Y6" s="50"/>
      <c r="Z6" s="50"/>
    </row>
    <row r="7" spans="1:27" ht="20.100000000000001" customHeight="1" x14ac:dyDescent="0.2">
      <c r="A7" s="54"/>
      <c r="B7" s="54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3"/>
      <c r="T7" s="53"/>
      <c r="U7" s="53"/>
      <c r="W7" s="50"/>
      <c r="X7" s="50"/>
      <c r="Y7" s="50"/>
      <c r="Z7" s="50"/>
    </row>
    <row r="8" spans="1:27" ht="20.100000000000001" customHeight="1" x14ac:dyDescent="0.2">
      <c r="A8" s="367" t="s">
        <v>5</v>
      </c>
      <c r="B8" s="368"/>
      <c r="C8" s="369" t="s">
        <v>6</v>
      </c>
      <c r="D8" s="371" t="s">
        <v>7</v>
      </c>
      <c r="E8" s="373" t="s">
        <v>8</v>
      </c>
      <c r="F8" s="364" t="s">
        <v>9</v>
      </c>
      <c r="G8" s="362" t="s">
        <v>10</v>
      </c>
      <c r="H8" s="362" t="s">
        <v>11</v>
      </c>
      <c r="I8" s="362" t="s">
        <v>12</v>
      </c>
      <c r="J8" s="362" t="s">
        <v>13</v>
      </c>
      <c r="K8" s="203"/>
      <c r="L8" s="361" t="s">
        <v>105</v>
      </c>
      <c r="M8" s="361"/>
      <c r="N8" s="361"/>
      <c r="O8" s="361"/>
      <c r="P8" s="361"/>
      <c r="Q8" s="361"/>
      <c r="R8" s="361"/>
      <c r="S8" s="366" t="s">
        <v>15</v>
      </c>
      <c r="T8" s="361" t="s">
        <v>17</v>
      </c>
      <c r="U8" s="361" t="s">
        <v>150</v>
      </c>
      <c r="V8" s="305" t="s">
        <v>19</v>
      </c>
      <c r="W8" s="50"/>
      <c r="X8" s="50"/>
      <c r="Y8" s="50"/>
      <c r="Z8" s="50"/>
    </row>
    <row r="9" spans="1:27" ht="15" customHeight="1" x14ac:dyDescent="0.2">
      <c r="A9" s="90" t="s">
        <v>22</v>
      </c>
      <c r="B9" s="15"/>
      <c r="C9" s="370"/>
      <c r="D9" s="372"/>
      <c r="E9" s="374"/>
      <c r="F9" s="365"/>
      <c r="G9" s="363"/>
      <c r="H9" s="363"/>
      <c r="I9" s="363"/>
      <c r="J9" s="363"/>
      <c r="K9" s="204"/>
      <c r="L9" s="205">
        <v>1</v>
      </c>
      <c r="M9" s="205">
        <v>2</v>
      </c>
      <c r="N9" s="205">
        <v>3</v>
      </c>
      <c r="O9" s="205" t="s">
        <v>104</v>
      </c>
      <c r="P9" s="205">
        <v>4</v>
      </c>
      <c r="Q9" s="205">
        <v>5</v>
      </c>
      <c r="R9" s="205">
        <v>6</v>
      </c>
      <c r="S9" s="366"/>
      <c r="T9" s="361"/>
      <c r="U9" s="361"/>
      <c r="V9" s="306"/>
      <c r="W9" s="50"/>
      <c r="X9" s="50"/>
      <c r="Y9" s="50"/>
      <c r="Z9" s="50"/>
    </row>
    <row r="10" spans="1:27" ht="20.100000000000001" customHeight="1" x14ac:dyDescent="0.2">
      <c r="A10" s="281">
        <v>1</v>
      </c>
      <c r="B10" s="80"/>
      <c r="C10" s="15">
        <v>41</v>
      </c>
      <c r="D10" s="18" t="s">
        <v>103</v>
      </c>
      <c r="E10" s="19" t="s">
        <v>102</v>
      </c>
      <c r="F10" s="61">
        <v>17455</v>
      </c>
      <c r="G10" s="21">
        <f>IF(COUNT(F10)=0,"---",42883-F10)</f>
        <v>25428</v>
      </c>
      <c r="H10" s="22" t="s">
        <v>40</v>
      </c>
      <c r="I10" s="23" t="s">
        <v>26</v>
      </c>
      <c r="J10" s="24">
        <v>1</v>
      </c>
      <c r="K10" s="24">
        <v>1.9823999999999999</v>
      </c>
      <c r="L10" s="28">
        <v>9.09</v>
      </c>
      <c r="M10" s="28">
        <v>11.13</v>
      </c>
      <c r="N10" s="28">
        <v>12.59</v>
      </c>
      <c r="O10" s="79"/>
      <c r="P10" s="81" t="s">
        <v>200</v>
      </c>
      <c r="Q10" s="28">
        <v>12.31</v>
      </c>
      <c r="R10" s="28">
        <v>10.98</v>
      </c>
      <c r="S10" s="26">
        <f>MAX(L10:N10,P10:R10)</f>
        <v>12.59</v>
      </c>
      <c r="T10" s="28">
        <f>S10*J10</f>
        <v>12.59</v>
      </c>
      <c r="U10" s="28">
        <f>T10*K10</f>
        <v>24.958416</v>
      </c>
      <c r="V10" s="29" t="s">
        <v>187</v>
      </c>
      <c r="W10" s="50"/>
      <c r="X10" s="50"/>
      <c r="Y10" s="50"/>
      <c r="Z10" s="50"/>
    </row>
    <row r="11" spans="1:27" ht="20.100000000000001" customHeight="1" x14ac:dyDescent="0.2">
      <c r="A11" s="281">
        <v>2</v>
      </c>
      <c r="B11" s="80"/>
      <c r="C11" s="15">
        <v>14</v>
      </c>
      <c r="D11" s="18" t="s">
        <v>44</v>
      </c>
      <c r="E11" s="19" t="s">
        <v>45</v>
      </c>
      <c r="F11" s="61">
        <v>22537</v>
      </c>
      <c r="G11" s="21">
        <f>IF(COUNT(F11)=0,"---",42883-F11)</f>
        <v>20346</v>
      </c>
      <c r="H11" s="22" t="s">
        <v>40</v>
      </c>
      <c r="I11" s="23" t="s">
        <v>35</v>
      </c>
      <c r="J11" s="24">
        <v>1</v>
      </c>
      <c r="K11" s="24">
        <v>1.4348000000000001</v>
      </c>
      <c r="L11" s="28">
        <v>11.29</v>
      </c>
      <c r="M11" s="28">
        <v>10.039999999999999</v>
      </c>
      <c r="N11" s="28">
        <v>11.65</v>
      </c>
      <c r="O11" s="79"/>
      <c r="P11" s="28">
        <v>10.8</v>
      </c>
      <c r="Q11" s="28">
        <v>10.16</v>
      </c>
      <c r="R11" s="81">
        <v>11.73</v>
      </c>
      <c r="S11" s="26">
        <f>MAX(L11:N11,P11:R11)</f>
        <v>11.73</v>
      </c>
      <c r="T11" s="28">
        <f>S11*J11</f>
        <v>11.73</v>
      </c>
      <c r="U11" s="28">
        <f>T11*K11</f>
        <v>16.830204000000002</v>
      </c>
      <c r="V11" s="29" t="s">
        <v>36</v>
      </c>
      <c r="W11" s="50"/>
      <c r="X11" s="50"/>
      <c r="Y11" s="50"/>
      <c r="Z11" s="50"/>
    </row>
    <row r="12" spans="1:27" x14ac:dyDescent="0.2">
      <c r="V12" s="33"/>
    </row>
    <row r="13" spans="1:27" x14ac:dyDescent="0.2">
      <c r="V13" s="33"/>
    </row>
    <row r="14" spans="1:27" x14ac:dyDescent="0.2">
      <c r="V14" s="33"/>
    </row>
    <row r="15" spans="1:27" x14ac:dyDescent="0.2">
      <c r="V15" s="33"/>
    </row>
    <row r="16" spans="1:27" x14ac:dyDescent="0.2">
      <c r="V16" s="33"/>
    </row>
    <row r="17" spans="22:22" x14ac:dyDescent="0.2">
      <c r="V17" s="33"/>
    </row>
    <row r="18" spans="22:22" x14ac:dyDescent="0.2">
      <c r="V18" s="33"/>
    </row>
    <row r="19" spans="22:22" x14ac:dyDescent="0.2">
      <c r="V19" s="33"/>
    </row>
    <row r="20" spans="22:22" x14ac:dyDescent="0.2">
      <c r="V20" s="33"/>
    </row>
    <row r="21" spans="22:22" x14ac:dyDescent="0.2">
      <c r="V21" s="33"/>
    </row>
    <row r="22" spans="22:22" x14ac:dyDescent="0.2">
      <c r="V22" s="33"/>
    </row>
    <row r="23" spans="22:22" x14ac:dyDescent="0.2">
      <c r="V23" s="33"/>
    </row>
    <row r="24" spans="22:22" x14ac:dyDescent="0.2">
      <c r="V24" s="33"/>
    </row>
    <row r="25" spans="22:22" x14ac:dyDescent="0.2">
      <c r="V25" s="33"/>
    </row>
    <row r="26" spans="22:22" x14ac:dyDescent="0.2">
      <c r="V26" s="33"/>
    </row>
    <row r="27" spans="22:22" x14ac:dyDescent="0.2">
      <c r="V27" s="33"/>
    </row>
    <row r="28" spans="22:22" x14ac:dyDescent="0.2">
      <c r="V28" s="33"/>
    </row>
    <row r="29" spans="22:22" x14ac:dyDescent="0.2">
      <c r="V29" s="33"/>
    </row>
    <row r="30" spans="22:22" x14ac:dyDescent="0.2">
      <c r="V30" s="33"/>
    </row>
    <row r="31" spans="22:22" x14ac:dyDescent="0.2">
      <c r="V31" s="33"/>
    </row>
    <row r="32" spans="22:22" x14ac:dyDescent="0.2">
      <c r="V32" s="33"/>
    </row>
    <row r="33" spans="22:22" x14ac:dyDescent="0.2">
      <c r="V33" s="33"/>
    </row>
    <row r="34" spans="22:22" x14ac:dyDescent="0.2">
      <c r="V34" s="33"/>
    </row>
    <row r="35" spans="22:22" x14ac:dyDescent="0.2">
      <c r="V35" s="33"/>
    </row>
    <row r="36" spans="22:22" x14ac:dyDescent="0.2">
      <c r="V36" s="33"/>
    </row>
    <row r="37" spans="22:22" x14ac:dyDescent="0.2">
      <c r="V37" s="33"/>
    </row>
    <row r="38" spans="22:22" x14ac:dyDescent="0.2">
      <c r="V38" s="33"/>
    </row>
    <row r="39" spans="22:22" x14ac:dyDescent="0.2">
      <c r="V39" s="33"/>
    </row>
    <row r="40" spans="22:22" x14ac:dyDescent="0.2">
      <c r="V40" s="33"/>
    </row>
    <row r="41" spans="22:22" x14ac:dyDescent="0.2">
      <c r="V41" s="33"/>
    </row>
    <row r="42" spans="22:22" x14ac:dyDescent="0.2">
      <c r="V42" s="33"/>
    </row>
    <row r="43" spans="22:22" x14ac:dyDescent="0.2">
      <c r="V43" s="33"/>
    </row>
  </sheetData>
  <sortState ref="A10:V11">
    <sortCondition descending="1" ref="T10:T11"/>
  </sortState>
  <mergeCells count="14">
    <mergeCell ref="G8:G9"/>
    <mergeCell ref="U8:U9"/>
    <mergeCell ref="V8:V9"/>
    <mergeCell ref="H8:H9"/>
    <mergeCell ref="I8:I9"/>
    <mergeCell ref="J8:J9"/>
    <mergeCell ref="L8:R8"/>
    <mergeCell ref="S8:S9"/>
    <mergeCell ref="T8:T9"/>
    <mergeCell ref="A8:B8"/>
    <mergeCell ref="C8:C9"/>
    <mergeCell ref="D8:D9"/>
    <mergeCell ref="E8:E9"/>
    <mergeCell ref="F8:F9"/>
  </mergeCells>
  <printOptions horizontalCentered="1"/>
  <pageMargins left="0.39370078740157483" right="0.39370078740157483" top="0.39370078740157483" bottom="0.39370078740157483" header="0.4" footer="0.51181102362204722"/>
  <pageSetup paperSize="9" orientation="landscape" verticalDpi="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7"/>
  <sheetViews>
    <sheetView showZeros="0" zoomScale="130" zoomScaleNormal="130" workbookViewId="0">
      <selection activeCell="A12" sqref="A12"/>
    </sheetView>
  </sheetViews>
  <sheetFormatPr defaultColWidth="9.140625" defaultRowHeight="12.75" x14ac:dyDescent="0.2"/>
  <cols>
    <col min="1" max="1" width="5.28515625" style="32" customWidth="1"/>
    <col min="2" max="2" width="4.5703125" style="32" customWidth="1"/>
    <col min="3" max="3" width="10.5703125" style="32" bestFit="1" customWidth="1"/>
    <col min="4" max="4" width="11.7109375" style="32" bestFit="1" customWidth="1"/>
    <col min="5" max="5" width="9" style="32" customWidth="1"/>
    <col min="6" max="6" width="5" style="32" bestFit="1" customWidth="1"/>
    <col min="7" max="7" width="4" style="32" customWidth="1"/>
    <col min="8" max="8" width="7.7109375" style="32" bestFit="1" customWidth="1"/>
    <col min="9" max="9" width="4.42578125" style="32" customWidth="1"/>
    <col min="10" max="10" width="5.7109375" style="32" customWidth="1"/>
    <col min="11" max="12" width="5.5703125" style="32" customWidth="1"/>
    <col min="13" max="13" width="4.7109375" style="32" hidden="1" customWidth="1"/>
    <col min="14" max="14" width="5.7109375" style="32" customWidth="1"/>
    <col min="15" max="16" width="5.5703125" style="32" customWidth="1"/>
    <col min="17" max="17" width="6.85546875" style="32" customWidth="1"/>
    <col min="18" max="18" width="6.5703125" style="32" customWidth="1"/>
    <col min="19" max="19" width="17.7109375" style="14" customWidth="1"/>
    <col min="20" max="25" width="9.5703125" style="32" customWidth="1"/>
    <col min="26" max="16384" width="9.140625" style="32"/>
  </cols>
  <sheetData>
    <row r="1" spans="1:25" s="2" customFormat="1" ht="20.25" customHeight="1" x14ac:dyDescent="0.2">
      <c r="A1" s="46" t="s">
        <v>152</v>
      </c>
      <c r="E1" s="3"/>
      <c r="F1" s="3"/>
      <c r="G1" s="3"/>
      <c r="H1" s="3"/>
      <c r="I1" s="3"/>
      <c r="J1" s="3"/>
      <c r="K1" s="3"/>
      <c r="L1" s="3"/>
      <c r="M1" s="3"/>
      <c r="N1" s="3"/>
      <c r="S1" s="4"/>
      <c r="X1" s="5"/>
    </row>
    <row r="2" spans="1:25" ht="20.25" customHeight="1" x14ac:dyDescent="0.2">
      <c r="A2" s="46" t="s">
        <v>1</v>
      </c>
      <c r="E2" s="45"/>
      <c r="F2" s="45"/>
      <c r="G2" s="45"/>
      <c r="H2" s="45"/>
      <c r="I2" s="45"/>
      <c r="J2" s="45"/>
      <c r="K2" s="45"/>
      <c r="L2" s="45"/>
      <c r="M2" s="45"/>
      <c r="S2" s="6"/>
    </row>
    <row r="3" spans="1:25" ht="12.75" customHeight="1" x14ac:dyDescent="0.2">
      <c r="D3" s="44" t="s">
        <v>192</v>
      </c>
      <c r="E3" s="42"/>
      <c r="F3" s="42"/>
      <c r="G3" s="42"/>
      <c r="H3" s="42"/>
      <c r="I3" s="42"/>
      <c r="J3" s="42"/>
      <c r="K3" s="42"/>
      <c r="L3" s="42"/>
      <c r="M3" s="42"/>
      <c r="S3" s="9"/>
    </row>
    <row r="4" spans="1:25" ht="12.75" customHeight="1" x14ac:dyDescent="0.2">
      <c r="B4" s="43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9"/>
    </row>
    <row r="5" spans="1:25" ht="20.100000000000001" customHeight="1" x14ac:dyDescent="0.2">
      <c r="A5" s="36"/>
      <c r="B5" s="36"/>
      <c r="C5" s="41" t="s">
        <v>111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12"/>
      <c r="T5" s="36"/>
      <c r="U5" s="36"/>
      <c r="V5" s="36"/>
      <c r="W5" s="36"/>
      <c r="X5" s="36"/>
      <c r="Y5" s="36"/>
    </row>
    <row r="6" spans="1:25" ht="2.1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12"/>
      <c r="T6" s="36"/>
      <c r="U6" s="36"/>
      <c r="V6" s="36"/>
      <c r="W6" s="36"/>
      <c r="X6" s="36"/>
      <c r="Y6" s="36"/>
    </row>
    <row r="7" spans="1:25" ht="20.100000000000001" customHeight="1" x14ac:dyDescent="0.2">
      <c r="A7" s="40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9"/>
      <c r="R7" s="39"/>
      <c r="T7" s="36"/>
      <c r="U7" s="36"/>
      <c r="V7" s="36"/>
      <c r="W7" s="36"/>
      <c r="X7" s="36"/>
      <c r="Y7" s="36"/>
    </row>
    <row r="8" spans="1:25" ht="20.100000000000001" customHeight="1" x14ac:dyDescent="0.2">
      <c r="A8" s="47" t="s">
        <v>5</v>
      </c>
      <c r="B8" s="329" t="s">
        <v>6</v>
      </c>
      <c r="C8" s="331" t="s">
        <v>7</v>
      </c>
      <c r="D8" s="333" t="s">
        <v>8</v>
      </c>
      <c r="E8" s="335" t="s">
        <v>9</v>
      </c>
      <c r="F8" s="337" t="s">
        <v>10</v>
      </c>
      <c r="G8" s="337" t="s">
        <v>11</v>
      </c>
      <c r="H8" s="337" t="s">
        <v>12</v>
      </c>
      <c r="I8" s="337" t="s">
        <v>13</v>
      </c>
      <c r="J8" s="340" t="s">
        <v>105</v>
      </c>
      <c r="K8" s="340"/>
      <c r="L8" s="340"/>
      <c r="M8" s="340"/>
      <c r="N8" s="340"/>
      <c r="O8" s="340"/>
      <c r="P8" s="340"/>
      <c r="Q8" s="339" t="s">
        <v>15</v>
      </c>
      <c r="R8" s="340" t="s">
        <v>17</v>
      </c>
      <c r="S8" s="305" t="s">
        <v>19</v>
      </c>
      <c r="T8" s="36"/>
      <c r="U8" s="36"/>
      <c r="V8" s="36"/>
      <c r="W8" s="36"/>
      <c r="X8" s="36"/>
      <c r="Y8" s="36"/>
    </row>
    <row r="9" spans="1:25" ht="15" customHeight="1" x14ac:dyDescent="0.2">
      <c r="A9" s="89" t="s">
        <v>20</v>
      </c>
      <c r="B9" s="330"/>
      <c r="C9" s="332"/>
      <c r="D9" s="334"/>
      <c r="E9" s="336"/>
      <c r="F9" s="338"/>
      <c r="G9" s="338"/>
      <c r="H9" s="338"/>
      <c r="I9" s="338"/>
      <c r="J9" s="88">
        <v>1</v>
      </c>
      <c r="K9" s="88">
        <v>2</v>
      </c>
      <c r="L9" s="88">
        <v>3</v>
      </c>
      <c r="M9" s="88" t="s">
        <v>104</v>
      </c>
      <c r="N9" s="88">
        <v>4</v>
      </c>
      <c r="O9" s="88">
        <v>5</v>
      </c>
      <c r="P9" s="88">
        <v>6</v>
      </c>
      <c r="Q9" s="339"/>
      <c r="R9" s="340"/>
      <c r="S9" s="306"/>
      <c r="T9" s="36"/>
      <c r="U9" s="36"/>
      <c r="V9" s="36"/>
      <c r="W9" s="36"/>
      <c r="X9" s="36"/>
      <c r="Y9" s="36"/>
    </row>
    <row r="10" spans="1:25" s="33" customFormat="1" ht="20.100000000000001" customHeight="1" x14ac:dyDescent="0.2">
      <c r="A10" s="16">
        <v>1</v>
      </c>
      <c r="B10" s="15">
        <v>33</v>
      </c>
      <c r="C10" s="18" t="s">
        <v>57</v>
      </c>
      <c r="D10" s="19" t="s">
        <v>58</v>
      </c>
      <c r="E10" s="61">
        <v>21585</v>
      </c>
      <c r="F10" s="21">
        <f>IF(COUNT(E10)=0,"---",42883-E10)</f>
        <v>21298</v>
      </c>
      <c r="G10" s="22" t="s">
        <v>25</v>
      </c>
      <c r="H10" s="23" t="s">
        <v>37</v>
      </c>
      <c r="I10" s="24">
        <v>1.1000000000000001</v>
      </c>
      <c r="J10" s="85">
        <v>20.58</v>
      </c>
      <c r="K10" s="87" t="s">
        <v>200</v>
      </c>
      <c r="L10" s="87" t="s">
        <v>200</v>
      </c>
      <c r="M10" s="85"/>
      <c r="N10" s="87" t="s">
        <v>200</v>
      </c>
      <c r="O10" s="87" t="s">
        <v>200</v>
      </c>
      <c r="P10" s="87" t="s">
        <v>200</v>
      </c>
      <c r="Q10" s="86">
        <f>MAX(J10:L10,N10:P10)</f>
        <v>20.58</v>
      </c>
      <c r="R10" s="85">
        <f>Q10*I10</f>
        <v>22.638000000000002</v>
      </c>
      <c r="S10" s="29" t="s">
        <v>36</v>
      </c>
      <c r="T10" s="50"/>
      <c r="U10" s="50"/>
      <c r="V10" s="50"/>
      <c r="W10" s="50"/>
      <c r="X10" s="50"/>
      <c r="Y10" s="50"/>
    </row>
    <row r="11" spans="1:25" s="33" customFormat="1" ht="20.100000000000001" customHeight="1" x14ac:dyDescent="0.2">
      <c r="A11" s="16">
        <v>2</v>
      </c>
      <c r="B11" s="15">
        <v>36</v>
      </c>
      <c r="C11" s="18" t="s">
        <v>110</v>
      </c>
      <c r="D11" s="19" t="s">
        <v>109</v>
      </c>
      <c r="E11" s="61">
        <v>20469</v>
      </c>
      <c r="F11" s="21">
        <f>IF(COUNT(E11)=0,"---",42883-E11)</f>
        <v>22414</v>
      </c>
      <c r="G11" s="22" t="s">
        <v>40</v>
      </c>
      <c r="H11" s="23" t="s">
        <v>37</v>
      </c>
      <c r="I11" s="24">
        <v>1</v>
      </c>
      <c r="J11" s="85">
        <v>19.72</v>
      </c>
      <c r="K11" s="87">
        <v>18.96</v>
      </c>
      <c r="L11" s="87">
        <v>20.63</v>
      </c>
      <c r="M11" s="85"/>
      <c r="N11" s="87" t="s">
        <v>200</v>
      </c>
      <c r="O11" s="87" t="s">
        <v>200</v>
      </c>
      <c r="P11" s="87" t="s">
        <v>200</v>
      </c>
      <c r="Q11" s="86">
        <f>MAX(J11:L11,N11:P11)</f>
        <v>20.63</v>
      </c>
      <c r="R11" s="85">
        <f>Q11*I11</f>
        <v>20.63</v>
      </c>
      <c r="S11" s="29" t="s">
        <v>36</v>
      </c>
      <c r="T11" s="50"/>
      <c r="U11" s="50"/>
      <c r="V11" s="50"/>
      <c r="W11" s="50"/>
      <c r="X11" s="50"/>
      <c r="Y11" s="50"/>
    </row>
    <row r="12" spans="1:25" s="33" customFormat="1" ht="20.100000000000001" customHeight="1" x14ac:dyDescent="0.2">
      <c r="A12" s="16">
        <v>3</v>
      </c>
      <c r="B12" s="15">
        <v>13</v>
      </c>
      <c r="C12" s="18" t="s">
        <v>108</v>
      </c>
      <c r="D12" s="19" t="s">
        <v>107</v>
      </c>
      <c r="E12" s="61">
        <v>23542</v>
      </c>
      <c r="F12" s="21">
        <f>IF(COUNT(E12)=0,"---",42883-E12)</f>
        <v>19341</v>
      </c>
      <c r="G12" s="22" t="s">
        <v>74</v>
      </c>
      <c r="H12" s="23" t="s">
        <v>35</v>
      </c>
      <c r="I12" s="24">
        <v>1</v>
      </c>
      <c r="J12" s="85">
        <v>15.55</v>
      </c>
      <c r="K12" s="87" t="s">
        <v>200</v>
      </c>
      <c r="L12" s="87">
        <v>16.46</v>
      </c>
      <c r="M12" s="85"/>
      <c r="N12" s="87" t="s">
        <v>200</v>
      </c>
      <c r="O12" s="87" t="s">
        <v>200</v>
      </c>
      <c r="P12" s="87" t="s">
        <v>200</v>
      </c>
      <c r="Q12" s="86">
        <f>MAX(J12:L12,N12:P12)</f>
        <v>16.46</v>
      </c>
      <c r="R12" s="85">
        <f>Q12*I12</f>
        <v>16.46</v>
      </c>
      <c r="S12" s="29" t="s">
        <v>36</v>
      </c>
      <c r="T12" s="50"/>
      <c r="U12" s="50"/>
      <c r="V12" s="50"/>
      <c r="W12" s="50"/>
      <c r="X12" s="50"/>
      <c r="Y12" s="50"/>
    </row>
    <row r="13" spans="1:25" x14ac:dyDescent="0.2">
      <c r="S13" s="33"/>
    </row>
    <row r="14" spans="1:25" x14ac:dyDescent="0.2">
      <c r="S14" s="33"/>
    </row>
    <row r="15" spans="1:25" x14ac:dyDescent="0.2">
      <c r="S15" s="33"/>
    </row>
    <row r="16" spans="1:25" x14ac:dyDescent="0.2">
      <c r="S16" s="33"/>
    </row>
    <row r="17" spans="19:19" x14ac:dyDescent="0.2">
      <c r="S17" s="33"/>
    </row>
    <row r="18" spans="19:19" x14ac:dyDescent="0.2">
      <c r="S18" s="33"/>
    </row>
    <row r="19" spans="19:19" x14ac:dyDescent="0.2">
      <c r="S19" s="33"/>
    </row>
    <row r="20" spans="19:19" x14ac:dyDescent="0.2">
      <c r="S20" s="33"/>
    </row>
    <row r="21" spans="19:19" x14ac:dyDescent="0.2">
      <c r="S21" s="33"/>
    </row>
    <row r="22" spans="19:19" x14ac:dyDescent="0.2">
      <c r="S22" s="33"/>
    </row>
    <row r="23" spans="19:19" x14ac:dyDescent="0.2">
      <c r="S23" s="33"/>
    </row>
    <row r="24" spans="19:19" x14ac:dyDescent="0.2">
      <c r="S24" s="33"/>
    </row>
    <row r="25" spans="19:19" x14ac:dyDescent="0.2">
      <c r="S25" s="33"/>
    </row>
    <row r="26" spans="19:19" x14ac:dyDescent="0.2">
      <c r="S26" s="33"/>
    </row>
    <row r="27" spans="19:19" x14ac:dyDescent="0.2">
      <c r="S27" s="33"/>
    </row>
    <row r="28" spans="19:19" x14ac:dyDescent="0.2">
      <c r="S28" s="33"/>
    </row>
    <row r="29" spans="19:19" x14ac:dyDescent="0.2">
      <c r="S29" s="33"/>
    </row>
    <row r="30" spans="19:19" x14ac:dyDescent="0.2">
      <c r="S30" s="33"/>
    </row>
    <row r="31" spans="19:19" x14ac:dyDescent="0.2">
      <c r="S31" s="33"/>
    </row>
    <row r="32" spans="19:19" x14ac:dyDescent="0.2">
      <c r="S32" s="33"/>
    </row>
    <row r="33" spans="19:19" x14ac:dyDescent="0.2">
      <c r="S33" s="33"/>
    </row>
    <row r="34" spans="19:19" x14ac:dyDescent="0.2">
      <c r="S34" s="33"/>
    </row>
    <row r="35" spans="19:19" x14ac:dyDescent="0.2">
      <c r="S35" s="33"/>
    </row>
    <row r="36" spans="19:19" x14ac:dyDescent="0.2">
      <c r="S36" s="33"/>
    </row>
    <row r="37" spans="19:19" x14ac:dyDescent="0.2">
      <c r="S37" s="33"/>
    </row>
  </sheetData>
  <sortState ref="A10:S12">
    <sortCondition descending="1" ref="R10:R12"/>
  </sortState>
  <mergeCells count="12">
    <mergeCell ref="S8:S9"/>
    <mergeCell ref="B8:B9"/>
    <mergeCell ref="C8:C9"/>
    <mergeCell ref="D8:D9"/>
    <mergeCell ref="E8:E9"/>
    <mergeCell ref="F8:F9"/>
    <mergeCell ref="G8:G9"/>
    <mergeCell ref="H8:H9"/>
    <mergeCell ref="I8:I9"/>
    <mergeCell ref="J8:P8"/>
    <mergeCell ref="Q8:Q9"/>
    <mergeCell ref="R8:R9"/>
  </mergeCells>
  <printOptions horizontalCentered="1"/>
  <pageMargins left="0.39370078740157483" right="0.39370078740157483" top="0.39370078740157483" bottom="0.39370078740157483" header="0.4" footer="0.51181102362204722"/>
  <pageSetup paperSize="9" orientation="landscape" verticalDpi="0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"/>
  <sheetViews>
    <sheetView showZeros="0" zoomScale="120" zoomScaleNormal="120" workbookViewId="0">
      <selection activeCell="U19" sqref="U19"/>
    </sheetView>
  </sheetViews>
  <sheetFormatPr defaultColWidth="9.140625" defaultRowHeight="12.75" x14ac:dyDescent="0.2"/>
  <cols>
    <col min="1" max="1" width="5.28515625" style="172" customWidth="1"/>
    <col min="2" max="2" width="4.5703125" style="172" customWidth="1"/>
    <col min="3" max="3" width="10.5703125" style="172" bestFit="1" customWidth="1"/>
    <col min="4" max="4" width="11.7109375" style="172" bestFit="1" customWidth="1"/>
    <col min="5" max="5" width="9" style="172" customWidth="1"/>
    <col min="6" max="6" width="5" style="172" bestFit="1" customWidth="1"/>
    <col min="7" max="7" width="4" style="172" customWidth="1"/>
    <col min="8" max="8" width="7.7109375" style="172" bestFit="1" customWidth="1"/>
    <col min="9" max="9" width="4.42578125" style="172" customWidth="1"/>
    <col min="10" max="10" width="6" style="172" customWidth="1"/>
    <col min="11" max="13" width="4.7109375" style="172" customWidth="1"/>
    <col min="14" max="14" width="4.7109375" style="172" hidden="1" customWidth="1"/>
    <col min="15" max="17" width="4.7109375" style="172" customWidth="1"/>
    <col min="18" max="18" width="6.85546875" style="172" customWidth="1"/>
    <col min="19" max="20" width="6.5703125" style="172" customWidth="1"/>
    <col min="21" max="21" width="9.5703125" style="209" customWidth="1"/>
    <col min="22" max="22" width="15.7109375" style="172" customWidth="1"/>
    <col min="23" max="25" width="9.5703125" style="172" customWidth="1"/>
    <col min="26" max="16384" width="9.140625" style="172"/>
  </cols>
  <sheetData>
    <row r="1" spans="1:25" s="108" customFormat="1" ht="20.25" customHeight="1" x14ac:dyDescent="0.2">
      <c r="A1" s="107" t="s">
        <v>152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V1" s="111"/>
    </row>
    <row r="2" spans="1:25" s="114" customFormat="1" ht="20.25" customHeight="1" x14ac:dyDescent="0.2">
      <c r="A2" s="107" t="s">
        <v>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</row>
    <row r="3" spans="1:25" s="114" customFormat="1" ht="12.75" customHeight="1" x14ac:dyDescent="0.2">
      <c r="B3" s="115" t="s">
        <v>192</v>
      </c>
      <c r="C3" s="116"/>
      <c r="D3" s="116"/>
      <c r="E3" s="116"/>
      <c r="F3" s="116"/>
      <c r="G3" s="116"/>
      <c r="H3" s="116"/>
      <c r="I3" s="116"/>
      <c r="J3" s="116"/>
      <c r="K3" s="116"/>
    </row>
    <row r="4" spans="1:25" ht="12.75" customHeight="1" x14ac:dyDescent="0.2">
      <c r="B4" s="140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</row>
    <row r="5" spans="1:25" ht="20.100000000000001" customHeight="1" x14ac:dyDescent="0.2">
      <c r="A5" s="174"/>
      <c r="B5" s="174"/>
      <c r="C5" s="119" t="s">
        <v>144</v>
      </c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214"/>
      <c r="V5" s="174"/>
      <c r="W5" s="174"/>
      <c r="X5" s="174"/>
      <c r="Y5" s="174"/>
    </row>
    <row r="6" spans="1:25" ht="2.1" customHeight="1" x14ac:dyDescent="0.2">
      <c r="A6" s="174"/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214"/>
      <c r="V6" s="174"/>
      <c r="W6" s="174"/>
      <c r="X6" s="174"/>
      <c r="Y6" s="174"/>
    </row>
    <row r="7" spans="1:25" ht="20.100000000000001" customHeight="1" x14ac:dyDescent="0.2">
      <c r="A7" s="121"/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7"/>
      <c r="S7" s="177"/>
      <c r="T7" s="177"/>
      <c r="U7" s="214"/>
      <c r="V7" s="174"/>
      <c r="W7" s="174"/>
      <c r="X7" s="174"/>
      <c r="Y7" s="174"/>
    </row>
    <row r="8" spans="1:25" ht="20.100000000000001" customHeight="1" x14ac:dyDescent="0.2">
      <c r="A8" s="207" t="s">
        <v>5</v>
      </c>
      <c r="B8" s="321" t="s">
        <v>6</v>
      </c>
      <c r="C8" s="323" t="s">
        <v>7</v>
      </c>
      <c r="D8" s="325" t="s">
        <v>8</v>
      </c>
      <c r="E8" s="327" t="s">
        <v>9</v>
      </c>
      <c r="F8" s="319" t="s">
        <v>10</v>
      </c>
      <c r="G8" s="319" t="s">
        <v>11</v>
      </c>
      <c r="H8" s="319" t="s">
        <v>12</v>
      </c>
      <c r="I8" s="319" t="s">
        <v>13</v>
      </c>
      <c r="J8" s="327" t="s">
        <v>14</v>
      </c>
      <c r="K8" s="377" t="s">
        <v>105</v>
      </c>
      <c r="L8" s="377"/>
      <c r="M8" s="377"/>
      <c r="N8" s="377"/>
      <c r="O8" s="377"/>
      <c r="P8" s="377"/>
      <c r="Q8" s="377"/>
      <c r="R8" s="376" t="s">
        <v>15</v>
      </c>
      <c r="S8" s="377" t="s">
        <v>17</v>
      </c>
      <c r="T8" s="377" t="s">
        <v>18</v>
      </c>
      <c r="U8" s="377" t="s">
        <v>143</v>
      </c>
      <c r="V8" s="305" t="s">
        <v>19</v>
      </c>
      <c r="W8" s="174"/>
      <c r="X8" s="174"/>
      <c r="Y8" s="174"/>
    </row>
    <row r="9" spans="1:25" ht="15" customHeight="1" x14ac:dyDescent="0.2">
      <c r="A9" s="213" t="s">
        <v>22</v>
      </c>
      <c r="B9" s="322"/>
      <c r="C9" s="324"/>
      <c r="D9" s="326"/>
      <c r="E9" s="328"/>
      <c r="F9" s="320"/>
      <c r="G9" s="320"/>
      <c r="H9" s="320"/>
      <c r="I9" s="320"/>
      <c r="J9" s="328"/>
      <c r="K9" s="206">
        <v>1</v>
      </c>
      <c r="L9" s="206">
        <v>2</v>
      </c>
      <c r="M9" s="206">
        <v>3</v>
      </c>
      <c r="N9" s="206" t="s">
        <v>104</v>
      </c>
      <c r="O9" s="206">
        <v>4</v>
      </c>
      <c r="P9" s="206">
        <v>5</v>
      </c>
      <c r="Q9" s="206">
        <v>6</v>
      </c>
      <c r="R9" s="376"/>
      <c r="S9" s="377"/>
      <c r="T9" s="377"/>
      <c r="U9" s="377"/>
      <c r="V9" s="306"/>
      <c r="W9" s="174"/>
      <c r="X9" s="174"/>
      <c r="Y9" s="174"/>
    </row>
    <row r="10" spans="1:25" s="181" customFormat="1" ht="20.100000000000001" customHeight="1" x14ac:dyDescent="0.2">
      <c r="A10" s="128">
        <v>1</v>
      </c>
      <c r="B10" s="129">
        <v>33</v>
      </c>
      <c r="C10" s="130" t="s">
        <v>57</v>
      </c>
      <c r="D10" s="131" t="s">
        <v>58</v>
      </c>
      <c r="E10" s="132">
        <v>21585</v>
      </c>
      <c r="F10" s="21">
        <f>IF(COUNT(E10)=0,"---",42883-E10)</f>
        <v>21298</v>
      </c>
      <c r="G10" s="133" t="s">
        <v>25</v>
      </c>
      <c r="H10" s="134" t="s">
        <v>37</v>
      </c>
      <c r="I10" s="135">
        <v>1.1000000000000001</v>
      </c>
      <c r="J10" s="135">
        <v>1.1854</v>
      </c>
      <c r="K10" s="211">
        <v>24.65</v>
      </c>
      <c r="L10" s="211" t="s">
        <v>200</v>
      </c>
      <c r="M10" s="211">
        <v>21.11</v>
      </c>
      <c r="N10" s="212"/>
      <c r="O10" s="211" t="s">
        <v>200</v>
      </c>
      <c r="P10" s="211">
        <v>26.78</v>
      </c>
      <c r="Q10" s="211" t="s">
        <v>200</v>
      </c>
      <c r="R10" s="136">
        <f>MAX(K10:M10,O10:Q10)</f>
        <v>26.78</v>
      </c>
      <c r="S10" s="210">
        <f t="shared" ref="S10:T12" si="0">R10*I10</f>
        <v>29.458000000000002</v>
      </c>
      <c r="T10" s="210">
        <f t="shared" si="0"/>
        <v>34.919513200000004</v>
      </c>
      <c r="U10" s="189" t="s">
        <v>142</v>
      </c>
      <c r="V10" s="29" t="s">
        <v>36</v>
      </c>
      <c r="W10" s="190"/>
      <c r="X10" s="190"/>
      <c r="Y10" s="190"/>
    </row>
    <row r="11" spans="1:25" s="181" customFormat="1" ht="20.100000000000001" customHeight="1" x14ac:dyDescent="0.2">
      <c r="A11" s="128">
        <v>2</v>
      </c>
      <c r="B11" s="129">
        <v>36</v>
      </c>
      <c r="C11" s="130" t="s">
        <v>110</v>
      </c>
      <c r="D11" s="131" t="s">
        <v>109</v>
      </c>
      <c r="E11" s="132">
        <v>20469</v>
      </c>
      <c r="F11" s="21">
        <f>IF(COUNT(E11)=0,"---",42883-E11)</f>
        <v>22414</v>
      </c>
      <c r="G11" s="133" t="s">
        <v>40</v>
      </c>
      <c r="H11" s="134" t="s">
        <v>37</v>
      </c>
      <c r="I11" s="135">
        <v>1</v>
      </c>
      <c r="J11" s="135">
        <v>1.1467000000000001</v>
      </c>
      <c r="K11" s="211" t="s">
        <v>200</v>
      </c>
      <c r="L11" s="211" t="s">
        <v>200</v>
      </c>
      <c r="M11" s="211">
        <v>19.260000000000002</v>
      </c>
      <c r="N11" s="212"/>
      <c r="O11" s="211">
        <v>21.59</v>
      </c>
      <c r="P11" s="211">
        <v>21.97</v>
      </c>
      <c r="Q11" s="211">
        <v>22.77</v>
      </c>
      <c r="R11" s="136">
        <f>MAX(K11:M11,O11:Q11)</f>
        <v>22.77</v>
      </c>
      <c r="S11" s="210">
        <f t="shared" si="0"/>
        <v>22.77</v>
      </c>
      <c r="T11" s="210">
        <f t="shared" si="0"/>
        <v>26.110358999999999</v>
      </c>
      <c r="U11" s="189" t="s">
        <v>142</v>
      </c>
      <c r="V11" s="29" t="s">
        <v>36</v>
      </c>
      <c r="W11" s="190"/>
      <c r="X11" s="190"/>
      <c r="Y11" s="190"/>
    </row>
    <row r="12" spans="1:25" s="181" customFormat="1" ht="20.100000000000001" customHeight="1" x14ac:dyDescent="0.2">
      <c r="A12" s="128">
        <v>3</v>
      </c>
      <c r="B12" s="129">
        <v>13</v>
      </c>
      <c r="C12" s="130" t="s">
        <v>108</v>
      </c>
      <c r="D12" s="131" t="s">
        <v>107</v>
      </c>
      <c r="E12" s="132">
        <v>23542</v>
      </c>
      <c r="F12" s="21">
        <f>IF(COUNT(E12)=0,"---",42883-E12)</f>
        <v>19341</v>
      </c>
      <c r="G12" s="133" t="s">
        <v>74</v>
      </c>
      <c r="H12" s="134" t="s">
        <v>35</v>
      </c>
      <c r="I12" s="135">
        <v>1</v>
      </c>
      <c r="J12" s="135">
        <v>1.0370999999999999</v>
      </c>
      <c r="K12" s="211">
        <v>20.41</v>
      </c>
      <c r="L12" s="211">
        <v>19.32</v>
      </c>
      <c r="M12" s="211" t="s">
        <v>200</v>
      </c>
      <c r="N12" s="212"/>
      <c r="O12" s="211" t="s">
        <v>203</v>
      </c>
      <c r="P12" s="211" t="s">
        <v>203</v>
      </c>
      <c r="Q12" s="211" t="s">
        <v>203</v>
      </c>
      <c r="R12" s="136">
        <f>MAX(K12:M12,O12:Q12)</f>
        <v>20.41</v>
      </c>
      <c r="S12" s="210">
        <f t="shared" si="0"/>
        <v>20.41</v>
      </c>
      <c r="T12" s="210">
        <f t="shared" si="0"/>
        <v>21.167210999999998</v>
      </c>
      <c r="U12" s="189" t="s">
        <v>142</v>
      </c>
      <c r="V12" s="29" t="s">
        <v>36</v>
      </c>
      <c r="W12" s="190"/>
      <c r="X12" s="190"/>
      <c r="Y12" s="190"/>
    </row>
    <row r="13" spans="1:25" s="181" customFormat="1" ht="20.100000000000001" customHeight="1" x14ac:dyDescent="0.2">
      <c r="A13" s="128"/>
      <c r="B13" s="129">
        <v>47</v>
      </c>
      <c r="C13" s="130" t="s">
        <v>168</v>
      </c>
      <c r="D13" s="131" t="s">
        <v>169</v>
      </c>
      <c r="E13" s="132">
        <v>19298</v>
      </c>
      <c r="F13" s="21">
        <f>IF(COUNT(E13)=0,"---",42883-E13)</f>
        <v>23585</v>
      </c>
      <c r="G13" s="133" t="s">
        <v>40</v>
      </c>
      <c r="H13" s="134" t="s">
        <v>26</v>
      </c>
      <c r="I13" s="135">
        <v>1</v>
      </c>
      <c r="J13" s="135">
        <v>1.2235</v>
      </c>
      <c r="K13" s="211"/>
      <c r="L13" s="211"/>
      <c r="M13" s="211"/>
      <c r="N13" s="212"/>
      <c r="O13" s="211"/>
      <c r="P13" s="211"/>
      <c r="Q13" s="211"/>
      <c r="R13" s="136" t="s">
        <v>199</v>
      </c>
      <c r="S13" s="210"/>
      <c r="T13" s="210"/>
      <c r="U13" s="189" t="s">
        <v>142</v>
      </c>
      <c r="V13" s="29" t="s">
        <v>187</v>
      </c>
      <c r="W13" s="190"/>
      <c r="X13" s="190"/>
      <c r="Y13" s="190"/>
    </row>
  </sheetData>
  <sortState ref="A10:V12">
    <sortCondition descending="1" ref="T10:T12"/>
  </sortState>
  <mergeCells count="15">
    <mergeCell ref="G8:G9"/>
    <mergeCell ref="B8:B9"/>
    <mergeCell ref="C8:C9"/>
    <mergeCell ref="D8:D9"/>
    <mergeCell ref="E8:E9"/>
    <mergeCell ref="F8:F9"/>
    <mergeCell ref="V8:V9"/>
    <mergeCell ref="T8:T9"/>
    <mergeCell ref="U8:U9"/>
    <mergeCell ref="H8:H9"/>
    <mergeCell ref="I8:I9"/>
    <mergeCell ref="J8:J9"/>
    <mergeCell ref="K8:Q8"/>
    <mergeCell ref="R8:R9"/>
    <mergeCell ref="S8:S9"/>
  </mergeCells>
  <printOptions horizontalCentered="1"/>
  <pageMargins left="0.39370078740157483" right="0.39370078740157483" top="0.39370078740157483" bottom="0.39370078740157483" header="0.4" footer="0.51181102362204722"/>
  <pageSetup paperSize="9" orientation="landscape" verticalDpi="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8"/>
  <sheetViews>
    <sheetView showZeros="0" zoomScale="110" zoomScaleNormal="110" workbookViewId="0">
      <selection activeCell="H21" sqref="H21:H22"/>
    </sheetView>
  </sheetViews>
  <sheetFormatPr defaultColWidth="9.140625" defaultRowHeight="12.75" x14ac:dyDescent="0.2"/>
  <cols>
    <col min="1" max="1" width="4.7109375" style="33" customWidth="1"/>
    <col min="2" max="2" width="4.5703125" style="33" customWidth="1"/>
    <col min="3" max="3" width="10.5703125" style="33" bestFit="1" customWidth="1"/>
    <col min="4" max="4" width="12.42578125" style="33" customWidth="1"/>
    <col min="5" max="5" width="9" style="33" customWidth="1"/>
    <col min="6" max="6" width="5" style="33" bestFit="1" customWidth="1"/>
    <col min="7" max="7" width="4" style="33" customWidth="1"/>
    <col min="8" max="8" width="7.7109375" style="33" bestFit="1" customWidth="1"/>
    <col min="9" max="10" width="4.42578125" style="33" customWidth="1"/>
    <col min="11" max="12" width="5.5703125" style="33" customWidth="1"/>
    <col min="13" max="13" width="5.28515625" style="33" customWidth="1"/>
    <col min="14" max="14" width="7" style="33" hidden="1" customWidth="1"/>
    <col min="15" max="15" width="5.28515625" style="33" customWidth="1"/>
    <col min="16" max="17" width="5.5703125" style="33" customWidth="1"/>
    <col min="18" max="18" width="6.85546875" style="33" customWidth="1"/>
    <col min="19" max="19" width="6.5703125" style="33" customWidth="1"/>
    <col min="20" max="20" width="17.7109375" style="14" customWidth="1"/>
    <col min="21" max="24" width="9.5703125" style="33" customWidth="1"/>
    <col min="25" max="16384" width="9.140625" style="33"/>
  </cols>
  <sheetData>
    <row r="1" spans="1:25" s="2" customFormat="1" ht="20.25" customHeight="1" x14ac:dyDescent="0.2">
      <c r="A1" s="60" t="s">
        <v>152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T1" s="4"/>
      <c r="Y1" s="5"/>
    </row>
    <row r="2" spans="1:25" ht="20.25" customHeight="1" x14ac:dyDescent="0.2">
      <c r="A2" s="60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T2" s="6"/>
    </row>
    <row r="3" spans="1:25" ht="12.75" customHeight="1" x14ac:dyDescent="0.2">
      <c r="C3" s="58" t="s">
        <v>192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T3" s="9"/>
    </row>
    <row r="4" spans="1:25" ht="12.75" customHeight="1" x14ac:dyDescent="0.2">
      <c r="B4" s="57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9"/>
    </row>
    <row r="5" spans="1:25" x14ac:dyDescent="0.2">
      <c r="T5" s="33"/>
    </row>
    <row r="6" spans="1:25" x14ac:dyDescent="0.2">
      <c r="T6" s="33"/>
    </row>
    <row r="7" spans="1:25" x14ac:dyDescent="0.2">
      <c r="T7" s="33"/>
    </row>
    <row r="8" spans="1:25" ht="20.100000000000001" customHeight="1" x14ac:dyDescent="0.2">
      <c r="A8" s="50"/>
      <c r="B8" s="50"/>
      <c r="C8" s="55" t="s">
        <v>149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12"/>
      <c r="U8" s="50"/>
      <c r="V8" s="50"/>
      <c r="W8" s="50"/>
      <c r="X8" s="50"/>
    </row>
    <row r="9" spans="1:25" ht="2.1" customHeight="1" x14ac:dyDescent="0.2">
      <c r="A9" s="50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12"/>
      <c r="U9" s="50"/>
      <c r="V9" s="50"/>
      <c r="W9" s="50"/>
      <c r="X9" s="50"/>
    </row>
    <row r="10" spans="1:25" ht="20.100000000000001" customHeight="1" x14ac:dyDescent="0.2">
      <c r="A10" s="54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3"/>
      <c r="S10" s="53"/>
      <c r="U10" s="50"/>
      <c r="V10" s="50"/>
      <c r="W10" s="50"/>
      <c r="X10" s="50"/>
    </row>
    <row r="11" spans="1:25" ht="20.100000000000001" customHeight="1" x14ac:dyDescent="0.2">
      <c r="A11" s="91" t="s">
        <v>5</v>
      </c>
      <c r="B11" s="369" t="s">
        <v>6</v>
      </c>
      <c r="C11" s="371" t="s">
        <v>7</v>
      </c>
      <c r="D11" s="373" t="s">
        <v>8</v>
      </c>
      <c r="E11" s="364" t="s">
        <v>9</v>
      </c>
      <c r="F11" s="362" t="s">
        <v>10</v>
      </c>
      <c r="G11" s="362" t="s">
        <v>11</v>
      </c>
      <c r="H11" s="362" t="s">
        <v>12</v>
      </c>
      <c r="I11" s="362" t="s">
        <v>13</v>
      </c>
      <c r="J11" s="84"/>
      <c r="K11" s="361" t="s">
        <v>105</v>
      </c>
      <c r="L11" s="361"/>
      <c r="M11" s="361"/>
      <c r="N11" s="361"/>
      <c r="O11" s="361"/>
      <c r="P11" s="361"/>
      <c r="Q11" s="361"/>
      <c r="R11" s="366" t="s">
        <v>15</v>
      </c>
      <c r="S11" s="361" t="s">
        <v>17</v>
      </c>
      <c r="T11" s="305" t="s">
        <v>19</v>
      </c>
      <c r="U11" s="50"/>
      <c r="V11" s="50"/>
      <c r="W11" s="50"/>
      <c r="X11" s="50"/>
    </row>
    <row r="12" spans="1:25" ht="15" customHeight="1" x14ac:dyDescent="0.2">
      <c r="A12" s="90" t="s">
        <v>113</v>
      </c>
      <c r="B12" s="370"/>
      <c r="C12" s="372"/>
      <c r="D12" s="374"/>
      <c r="E12" s="365"/>
      <c r="F12" s="363"/>
      <c r="G12" s="363"/>
      <c r="H12" s="363"/>
      <c r="I12" s="363"/>
      <c r="J12" s="83"/>
      <c r="K12" s="82">
        <v>1</v>
      </c>
      <c r="L12" s="82">
        <v>2</v>
      </c>
      <c r="M12" s="82">
        <v>3</v>
      </c>
      <c r="N12" s="82" t="s">
        <v>104</v>
      </c>
      <c r="O12" s="82">
        <v>4</v>
      </c>
      <c r="P12" s="82">
        <v>5</v>
      </c>
      <c r="Q12" s="82">
        <v>6</v>
      </c>
      <c r="R12" s="366"/>
      <c r="S12" s="361"/>
      <c r="T12" s="306"/>
      <c r="U12" s="50"/>
      <c r="V12" s="50"/>
      <c r="W12" s="50"/>
      <c r="X12" s="50"/>
    </row>
    <row r="13" spans="1:25" ht="20.100000000000001" customHeight="1" x14ac:dyDescent="0.2">
      <c r="A13" s="16">
        <v>1</v>
      </c>
      <c r="B13" s="15">
        <v>29</v>
      </c>
      <c r="C13" s="18" t="s">
        <v>186</v>
      </c>
      <c r="D13" s="19" t="s">
        <v>191</v>
      </c>
      <c r="E13" s="61">
        <v>39111</v>
      </c>
      <c r="F13" s="21">
        <f t="shared" ref="F13" si="0">IF(COUNT(E13)=0,"---",42883-E13)</f>
        <v>3772</v>
      </c>
      <c r="G13" s="22" t="s">
        <v>30</v>
      </c>
      <c r="H13" s="23" t="s">
        <v>42</v>
      </c>
      <c r="I13" s="24">
        <v>1</v>
      </c>
      <c r="J13" s="24"/>
      <c r="K13" s="28">
        <v>9.73</v>
      </c>
      <c r="L13" s="28">
        <v>10.43</v>
      </c>
      <c r="M13" s="28">
        <v>6.8</v>
      </c>
      <c r="N13" s="79"/>
      <c r="O13" s="28">
        <v>6.9</v>
      </c>
      <c r="P13" s="28">
        <v>6.95</v>
      </c>
      <c r="Q13" s="28">
        <v>5.63</v>
      </c>
      <c r="R13" s="26">
        <f>MAX(K13:M13,O13:Q13)</f>
        <v>10.43</v>
      </c>
      <c r="S13" s="28">
        <f>R13*I13</f>
        <v>10.43</v>
      </c>
      <c r="T13" s="29" t="s">
        <v>43</v>
      </c>
      <c r="U13" s="50"/>
      <c r="V13" s="50"/>
      <c r="W13" s="50"/>
      <c r="X13" s="50"/>
    </row>
    <row r="14" spans="1:25" x14ac:dyDescent="0.2">
      <c r="T14" s="33"/>
    </row>
    <row r="15" spans="1:25" x14ac:dyDescent="0.2">
      <c r="T15" s="33"/>
    </row>
    <row r="16" spans="1:25" x14ac:dyDescent="0.2">
      <c r="T16" s="33"/>
    </row>
    <row r="17" spans="20:20" x14ac:dyDescent="0.2">
      <c r="T17" s="33"/>
    </row>
    <row r="18" spans="20:20" x14ac:dyDescent="0.2">
      <c r="T18" s="33"/>
    </row>
    <row r="19" spans="20:20" x14ac:dyDescent="0.2">
      <c r="T19" s="33"/>
    </row>
    <row r="20" spans="20:20" x14ac:dyDescent="0.2">
      <c r="T20" s="33"/>
    </row>
    <row r="21" spans="20:20" x14ac:dyDescent="0.2">
      <c r="T21" s="33"/>
    </row>
    <row r="22" spans="20:20" x14ac:dyDescent="0.2">
      <c r="T22" s="33"/>
    </row>
    <row r="23" spans="20:20" x14ac:dyDescent="0.2">
      <c r="T23" s="33"/>
    </row>
    <row r="24" spans="20:20" x14ac:dyDescent="0.2">
      <c r="T24" s="33"/>
    </row>
    <row r="25" spans="20:20" x14ac:dyDescent="0.2">
      <c r="T25" s="33"/>
    </row>
    <row r="26" spans="20:20" x14ac:dyDescent="0.2">
      <c r="T26" s="33"/>
    </row>
    <row r="27" spans="20:20" x14ac:dyDescent="0.2">
      <c r="T27" s="33"/>
    </row>
    <row r="28" spans="20:20" x14ac:dyDescent="0.2">
      <c r="T28" s="33"/>
    </row>
    <row r="29" spans="20:20" x14ac:dyDescent="0.2">
      <c r="T29" s="33"/>
    </row>
    <row r="30" spans="20:20" x14ac:dyDescent="0.2">
      <c r="T30" s="33"/>
    </row>
    <row r="31" spans="20:20" x14ac:dyDescent="0.2">
      <c r="T31" s="33"/>
    </row>
    <row r="32" spans="20:20" x14ac:dyDescent="0.2">
      <c r="T32" s="33"/>
    </row>
    <row r="33" spans="20:20" x14ac:dyDescent="0.2">
      <c r="T33" s="33"/>
    </row>
    <row r="34" spans="20:20" x14ac:dyDescent="0.2">
      <c r="T34" s="33"/>
    </row>
    <row r="35" spans="20:20" x14ac:dyDescent="0.2">
      <c r="T35" s="33"/>
    </row>
    <row r="36" spans="20:20" x14ac:dyDescent="0.2">
      <c r="T36" s="33"/>
    </row>
    <row r="37" spans="20:20" x14ac:dyDescent="0.2">
      <c r="T37" s="33"/>
    </row>
    <row r="38" spans="20:20" x14ac:dyDescent="0.2">
      <c r="T38" s="33"/>
    </row>
  </sheetData>
  <mergeCells count="12">
    <mergeCell ref="G11:G12"/>
    <mergeCell ref="T11:T12"/>
    <mergeCell ref="H11:H12"/>
    <mergeCell ref="I11:I12"/>
    <mergeCell ref="K11:Q11"/>
    <mergeCell ref="R11:R12"/>
    <mergeCell ref="S11:S12"/>
    <mergeCell ref="B11:B12"/>
    <mergeCell ref="C11:C12"/>
    <mergeCell ref="D11:D12"/>
    <mergeCell ref="E11:E12"/>
    <mergeCell ref="F11:F12"/>
  </mergeCells>
  <printOptions horizontalCentered="1"/>
  <pageMargins left="0.39370078740157483" right="0.39370078740157483" top="0.39370078740157483" bottom="0.39370078740157483" header="0.4" footer="0.51181102362204722"/>
  <pageSetup paperSize="9" orientation="landscape" verticalDpi="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showZeros="0" zoomScale="130" zoomScaleNormal="130" workbookViewId="0">
      <selection activeCell="H17" sqref="H17"/>
    </sheetView>
  </sheetViews>
  <sheetFormatPr defaultColWidth="9.140625" defaultRowHeight="12.75" x14ac:dyDescent="0.2"/>
  <cols>
    <col min="1" max="1" width="5.28515625" style="32" customWidth="1"/>
    <col min="2" max="2" width="4.5703125" style="32" customWidth="1"/>
    <col min="3" max="3" width="10.5703125" style="32" bestFit="1" customWidth="1"/>
    <col min="4" max="4" width="11.7109375" style="32" bestFit="1" customWidth="1"/>
    <col min="5" max="5" width="9" style="32" customWidth="1"/>
    <col min="6" max="6" width="5" style="32" bestFit="1" customWidth="1"/>
    <col min="7" max="7" width="4" style="32" customWidth="1"/>
    <col min="8" max="8" width="7.7109375" style="32" bestFit="1" customWidth="1"/>
    <col min="9" max="9" width="4.42578125" style="32" customWidth="1"/>
    <col min="10" max="10" width="5.28515625" style="32" customWidth="1"/>
    <col min="11" max="11" width="5.5703125" style="32" customWidth="1"/>
    <col min="12" max="12" width="5.28515625" style="32" customWidth="1"/>
    <col min="13" max="13" width="4.7109375" style="32" hidden="1" customWidth="1"/>
    <col min="14" max="14" width="5.7109375" style="32" customWidth="1"/>
    <col min="15" max="15" width="5.42578125" style="32" customWidth="1"/>
    <col min="16" max="16" width="5.5703125" style="32" customWidth="1"/>
    <col min="17" max="17" width="6.85546875" style="32" customWidth="1"/>
    <col min="18" max="18" width="6.5703125" style="32" customWidth="1"/>
    <col min="19" max="19" width="17.7109375" style="14" customWidth="1"/>
    <col min="20" max="25" width="9.5703125" style="32" customWidth="1"/>
    <col min="26" max="16384" width="9.140625" style="32"/>
  </cols>
  <sheetData>
    <row r="1" spans="1:25" s="2" customFormat="1" ht="20.25" customHeight="1" x14ac:dyDescent="0.2">
      <c r="A1" s="46" t="s">
        <v>152</v>
      </c>
      <c r="E1" s="3"/>
      <c r="F1" s="3"/>
      <c r="G1" s="3"/>
      <c r="H1" s="3"/>
      <c r="I1" s="3"/>
      <c r="J1" s="3"/>
      <c r="K1" s="3"/>
      <c r="L1" s="3"/>
      <c r="M1" s="3"/>
      <c r="N1" s="3"/>
      <c r="S1" s="4"/>
      <c r="X1" s="5"/>
    </row>
    <row r="2" spans="1:25" ht="20.25" customHeight="1" x14ac:dyDescent="0.2">
      <c r="A2" s="46" t="s">
        <v>1</v>
      </c>
      <c r="E2" s="45"/>
      <c r="F2" s="45"/>
      <c r="G2" s="45"/>
      <c r="H2" s="45"/>
      <c r="I2" s="45"/>
      <c r="J2" s="45"/>
      <c r="K2" s="45"/>
      <c r="L2" s="45"/>
      <c r="M2" s="45"/>
      <c r="S2" s="6"/>
    </row>
    <row r="3" spans="1:25" ht="12.75" customHeight="1" x14ac:dyDescent="0.2">
      <c r="D3" s="44" t="s">
        <v>192</v>
      </c>
      <c r="E3" s="42"/>
      <c r="F3" s="42"/>
      <c r="G3" s="42"/>
      <c r="H3" s="42"/>
      <c r="I3" s="42"/>
      <c r="J3" s="42"/>
      <c r="K3" s="42"/>
      <c r="L3" s="42"/>
      <c r="M3" s="42"/>
      <c r="S3" s="9"/>
    </row>
    <row r="4" spans="1:25" ht="12.75" customHeight="1" x14ac:dyDescent="0.2">
      <c r="B4" s="43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9"/>
    </row>
    <row r="5" spans="1:25" ht="20.100000000000001" customHeight="1" x14ac:dyDescent="0.2">
      <c r="A5" s="36"/>
      <c r="B5" s="36"/>
      <c r="C5" s="41" t="s">
        <v>112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12"/>
      <c r="T5" s="36"/>
      <c r="U5" s="36"/>
      <c r="V5" s="36"/>
      <c r="W5" s="36"/>
      <c r="X5" s="36"/>
      <c r="Y5" s="36"/>
    </row>
    <row r="6" spans="1:25" ht="2.1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12"/>
      <c r="T6" s="36"/>
      <c r="U6" s="36"/>
      <c r="V6" s="36"/>
      <c r="W6" s="36"/>
      <c r="X6" s="36"/>
      <c r="Y6" s="36"/>
    </row>
    <row r="7" spans="1:25" ht="20.100000000000001" customHeight="1" x14ac:dyDescent="0.2">
      <c r="A7" s="40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9"/>
      <c r="R7" s="39"/>
      <c r="T7" s="36"/>
      <c r="U7" s="36"/>
      <c r="V7" s="36"/>
      <c r="W7" s="36"/>
      <c r="X7" s="36"/>
      <c r="Y7" s="36"/>
    </row>
    <row r="8" spans="1:25" ht="20.100000000000001" customHeight="1" x14ac:dyDescent="0.2">
      <c r="A8" s="47" t="s">
        <v>5</v>
      </c>
      <c r="B8" s="329" t="s">
        <v>6</v>
      </c>
      <c r="C8" s="331" t="s">
        <v>7</v>
      </c>
      <c r="D8" s="333" t="s">
        <v>8</v>
      </c>
      <c r="E8" s="335" t="s">
        <v>9</v>
      </c>
      <c r="F8" s="337" t="s">
        <v>10</v>
      </c>
      <c r="G8" s="337" t="s">
        <v>11</v>
      </c>
      <c r="H8" s="337" t="s">
        <v>12</v>
      </c>
      <c r="I8" s="337" t="s">
        <v>13</v>
      </c>
      <c r="J8" s="340" t="s">
        <v>105</v>
      </c>
      <c r="K8" s="340"/>
      <c r="L8" s="340"/>
      <c r="M8" s="340"/>
      <c r="N8" s="340"/>
      <c r="O8" s="340"/>
      <c r="P8" s="340"/>
      <c r="Q8" s="339" t="s">
        <v>15</v>
      </c>
      <c r="R8" s="340" t="s">
        <v>17</v>
      </c>
      <c r="S8" s="305" t="s">
        <v>19</v>
      </c>
      <c r="T8" s="36"/>
      <c r="U8" s="36"/>
      <c r="V8" s="36"/>
      <c r="W8" s="36"/>
      <c r="X8" s="36"/>
      <c r="Y8" s="36"/>
    </row>
    <row r="9" spans="1:25" ht="15" customHeight="1" x14ac:dyDescent="0.2">
      <c r="A9" s="89" t="s">
        <v>20</v>
      </c>
      <c r="B9" s="330"/>
      <c r="C9" s="332"/>
      <c r="D9" s="334"/>
      <c r="E9" s="336"/>
      <c r="F9" s="338"/>
      <c r="G9" s="338"/>
      <c r="H9" s="338"/>
      <c r="I9" s="338"/>
      <c r="J9" s="88">
        <v>1</v>
      </c>
      <c r="K9" s="88">
        <v>2</v>
      </c>
      <c r="L9" s="88">
        <v>3</v>
      </c>
      <c r="M9" s="88" t="s">
        <v>104</v>
      </c>
      <c r="N9" s="88">
        <v>4</v>
      </c>
      <c r="O9" s="88">
        <v>5</v>
      </c>
      <c r="P9" s="88">
        <v>6</v>
      </c>
      <c r="Q9" s="339"/>
      <c r="R9" s="340"/>
      <c r="S9" s="306"/>
      <c r="T9" s="36"/>
      <c r="U9" s="36"/>
      <c r="V9" s="36"/>
      <c r="W9" s="36"/>
      <c r="X9" s="36"/>
      <c r="Y9" s="36"/>
    </row>
    <row r="10" spans="1:25" s="33" customFormat="1" ht="20.100000000000001" customHeight="1" x14ac:dyDescent="0.2">
      <c r="A10" s="16">
        <v>1</v>
      </c>
      <c r="B10" s="15">
        <v>33</v>
      </c>
      <c r="C10" s="18" t="s">
        <v>57</v>
      </c>
      <c r="D10" s="19" t="s">
        <v>58</v>
      </c>
      <c r="E10" s="61">
        <v>21585</v>
      </c>
      <c r="F10" s="21">
        <f>IF(COUNT(E10)=0,"---",42883-E10)</f>
        <v>21298</v>
      </c>
      <c r="G10" s="22" t="s">
        <v>25</v>
      </c>
      <c r="H10" s="23" t="s">
        <v>37</v>
      </c>
      <c r="I10" s="24">
        <v>1.1000000000000001</v>
      </c>
      <c r="J10" s="87" t="s">
        <v>200</v>
      </c>
      <c r="K10" s="87">
        <v>26.32</v>
      </c>
      <c r="L10" s="87" t="s">
        <v>200</v>
      </c>
      <c r="M10" s="85"/>
      <c r="N10" s="87" t="s">
        <v>200</v>
      </c>
      <c r="O10" s="87">
        <v>27.18</v>
      </c>
      <c r="P10" s="87">
        <v>25.2</v>
      </c>
      <c r="Q10" s="26">
        <f>MAX(J10:L10,N10:P10)</f>
        <v>27.18</v>
      </c>
      <c r="R10" s="85">
        <f>Q10*I10</f>
        <v>29.898000000000003</v>
      </c>
      <c r="S10" s="29" t="s">
        <v>36</v>
      </c>
      <c r="T10" s="50"/>
      <c r="U10" s="50"/>
      <c r="V10" s="50"/>
      <c r="W10" s="50"/>
      <c r="X10" s="50"/>
      <c r="Y10" s="50"/>
    </row>
    <row r="11" spans="1:25" s="33" customFormat="1" ht="20.100000000000001" customHeight="1" x14ac:dyDescent="0.2">
      <c r="A11" s="16">
        <v>2</v>
      </c>
      <c r="B11" s="15">
        <v>31</v>
      </c>
      <c r="C11" s="18" t="s">
        <v>181</v>
      </c>
      <c r="D11" s="19" t="s">
        <v>182</v>
      </c>
      <c r="E11" s="61">
        <v>34322</v>
      </c>
      <c r="F11" s="21">
        <f>IF(COUNT(E11)=0,"---",42883-E11)</f>
        <v>8561</v>
      </c>
      <c r="G11" s="22" t="s">
        <v>30</v>
      </c>
      <c r="H11" s="23" t="s">
        <v>42</v>
      </c>
      <c r="I11" s="24">
        <v>1</v>
      </c>
      <c r="J11" s="85">
        <v>25.61</v>
      </c>
      <c r="K11" s="87">
        <v>25.85</v>
      </c>
      <c r="L11" s="87">
        <v>24.27</v>
      </c>
      <c r="M11" s="85"/>
      <c r="N11" s="87">
        <v>24.24</v>
      </c>
      <c r="O11" s="87" t="s">
        <v>200</v>
      </c>
      <c r="P11" s="87">
        <v>28.7</v>
      </c>
      <c r="Q11" s="26">
        <f>MAX(J11:L11,N11:P11)</f>
        <v>28.7</v>
      </c>
      <c r="R11" s="85">
        <f>Q11*I11</f>
        <v>28.7</v>
      </c>
      <c r="S11" s="29" t="s">
        <v>36</v>
      </c>
      <c r="T11" s="50"/>
      <c r="U11" s="50"/>
      <c r="V11" s="50"/>
      <c r="W11" s="50"/>
      <c r="X11" s="50"/>
      <c r="Y11" s="50"/>
    </row>
    <row r="12" spans="1:25" s="33" customFormat="1" ht="20.100000000000001" customHeight="1" x14ac:dyDescent="0.2">
      <c r="A12" s="16">
        <v>3</v>
      </c>
      <c r="B12" s="15">
        <v>13</v>
      </c>
      <c r="C12" s="18" t="s">
        <v>108</v>
      </c>
      <c r="D12" s="19" t="s">
        <v>107</v>
      </c>
      <c r="E12" s="61">
        <v>23542</v>
      </c>
      <c r="F12" s="21">
        <f>IF(COUNT(E12)=0,"---",42883-E12)</f>
        <v>19341</v>
      </c>
      <c r="G12" s="22" t="s">
        <v>74</v>
      </c>
      <c r="H12" s="23" t="s">
        <v>35</v>
      </c>
      <c r="I12" s="24">
        <v>1</v>
      </c>
      <c r="J12" s="85">
        <v>24.74</v>
      </c>
      <c r="K12" s="87" t="s">
        <v>200</v>
      </c>
      <c r="L12" s="87" t="s">
        <v>200</v>
      </c>
      <c r="M12" s="85"/>
      <c r="N12" s="87" t="s">
        <v>200</v>
      </c>
      <c r="O12" s="87">
        <v>23.12</v>
      </c>
      <c r="P12" s="87">
        <v>24.26</v>
      </c>
      <c r="Q12" s="26">
        <f>MAX(J12:L12,N12:P12)</f>
        <v>24.74</v>
      </c>
      <c r="R12" s="85">
        <f>Q12*I12</f>
        <v>24.74</v>
      </c>
      <c r="S12" s="29" t="s">
        <v>36</v>
      </c>
      <c r="T12" s="50"/>
      <c r="U12" s="50"/>
      <c r="V12" s="50"/>
      <c r="W12" s="50"/>
      <c r="X12" s="50"/>
      <c r="Y12" s="50"/>
    </row>
    <row r="13" spans="1:25" x14ac:dyDescent="0.2">
      <c r="S13" s="33"/>
    </row>
    <row r="14" spans="1:25" x14ac:dyDescent="0.2">
      <c r="S14" s="33"/>
    </row>
    <row r="15" spans="1:25" x14ac:dyDescent="0.2">
      <c r="S15" s="33"/>
    </row>
    <row r="16" spans="1:25" x14ac:dyDescent="0.2">
      <c r="S16" s="33"/>
    </row>
    <row r="17" spans="19:19" x14ac:dyDescent="0.2">
      <c r="S17" s="33"/>
    </row>
    <row r="18" spans="19:19" x14ac:dyDescent="0.2">
      <c r="S18" s="33"/>
    </row>
    <row r="19" spans="19:19" x14ac:dyDescent="0.2">
      <c r="S19" s="33"/>
    </row>
    <row r="20" spans="19:19" x14ac:dyDescent="0.2">
      <c r="S20" s="33"/>
    </row>
    <row r="21" spans="19:19" x14ac:dyDescent="0.2">
      <c r="S21" s="33"/>
    </row>
    <row r="22" spans="19:19" x14ac:dyDescent="0.2">
      <c r="S22" s="33"/>
    </row>
    <row r="23" spans="19:19" x14ac:dyDescent="0.2">
      <c r="S23" s="33"/>
    </row>
    <row r="24" spans="19:19" x14ac:dyDescent="0.2">
      <c r="S24" s="33"/>
    </row>
    <row r="25" spans="19:19" x14ac:dyDescent="0.2">
      <c r="S25" s="33"/>
    </row>
    <row r="26" spans="19:19" x14ac:dyDescent="0.2">
      <c r="S26" s="33"/>
    </row>
    <row r="27" spans="19:19" x14ac:dyDescent="0.2">
      <c r="S27" s="33"/>
    </row>
    <row r="28" spans="19:19" x14ac:dyDescent="0.2">
      <c r="S28" s="33"/>
    </row>
    <row r="29" spans="19:19" x14ac:dyDescent="0.2">
      <c r="S29" s="33"/>
    </row>
    <row r="30" spans="19:19" x14ac:dyDescent="0.2">
      <c r="S30" s="33"/>
    </row>
    <row r="31" spans="19:19" x14ac:dyDescent="0.2">
      <c r="S31" s="33"/>
    </row>
  </sheetData>
  <sortState ref="A10:S12">
    <sortCondition descending="1" ref="R10:R12"/>
  </sortState>
  <mergeCells count="12">
    <mergeCell ref="S8:S9"/>
    <mergeCell ref="B8:B9"/>
    <mergeCell ref="C8:C9"/>
    <mergeCell ref="D8:D9"/>
    <mergeCell ref="E8:E9"/>
    <mergeCell ref="F8:F9"/>
    <mergeCell ref="G8:G9"/>
    <mergeCell ref="H8:H9"/>
    <mergeCell ref="I8:I9"/>
    <mergeCell ref="J8:P8"/>
    <mergeCell ref="Q8:Q9"/>
    <mergeCell ref="R8:R9"/>
  </mergeCells>
  <printOptions horizontalCentered="1"/>
  <pageMargins left="0.39370078740157483" right="0.39370078740157483" top="0.39370078740157483" bottom="0.39370078740157483" header="0.4" footer="0.51181102362204722"/>
  <pageSetup paperSize="9" orientation="landscape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showZeros="0" topLeftCell="A9" zoomScale="150" zoomScaleNormal="150" workbookViewId="0">
      <selection activeCell="C13" sqref="C13"/>
    </sheetView>
  </sheetViews>
  <sheetFormatPr defaultColWidth="9.140625" defaultRowHeight="12.75" x14ac:dyDescent="0.2"/>
  <cols>
    <col min="1" max="3" width="3.140625" style="2" customWidth="1"/>
    <col min="4" max="4" width="4.5703125" style="2" customWidth="1"/>
    <col min="5" max="5" width="10.5703125" style="2" bestFit="1" customWidth="1"/>
    <col min="6" max="6" width="13.140625" style="2" customWidth="1"/>
    <col min="7" max="7" width="9" style="2" customWidth="1"/>
    <col min="8" max="8" width="5" style="2" bestFit="1" customWidth="1"/>
    <col min="9" max="9" width="4" style="2" customWidth="1"/>
    <col min="10" max="10" width="8.28515625" style="2" customWidth="1"/>
    <col min="11" max="11" width="4.42578125" style="2" customWidth="1"/>
    <col min="12" max="12" width="5.42578125" style="2" customWidth="1"/>
    <col min="13" max="13" width="6.85546875" style="2" customWidth="1"/>
    <col min="14" max="14" width="2.7109375" style="2" hidden="1" customWidth="1"/>
    <col min="15" max="15" width="6.5703125" style="2" customWidth="1"/>
    <col min="16" max="16" width="5.5703125" style="2" customWidth="1"/>
    <col min="17" max="17" width="6.85546875" style="2" customWidth="1"/>
    <col min="18" max="18" width="2.7109375" style="2" hidden="1" customWidth="1"/>
    <col min="19" max="19" width="6.5703125" style="2" customWidth="1"/>
    <col min="20" max="20" width="5.5703125" style="2" customWidth="1"/>
    <col min="21" max="21" width="17.7109375" style="14" customWidth="1"/>
    <col min="22" max="26" width="9.5703125" style="2" customWidth="1"/>
    <col min="27" max="16384" width="9.140625" style="2"/>
  </cols>
  <sheetData>
    <row r="1" spans="1:26" ht="20.25" customHeight="1" x14ac:dyDescent="0.2">
      <c r="A1" s="1" t="s">
        <v>152</v>
      </c>
      <c r="E1" s="3"/>
      <c r="F1" s="3"/>
      <c r="G1" s="3"/>
      <c r="H1" s="3"/>
      <c r="I1" s="3"/>
      <c r="J1" s="3"/>
      <c r="K1" s="3"/>
      <c r="L1" s="3"/>
      <c r="M1" s="3"/>
      <c r="N1" s="3"/>
      <c r="U1" s="4"/>
      <c r="W1" s="5"/>
    </row>
    <row r="2" spans="1:26" ht="20.25" customHeight="1" x14ac:dyDescent="0.2">
      <c r="A2" s="1" t="s">
        <v>1</v>
      </c>
      <c r="E2" s="3"/>
      <c r="F2" s="3"/>
      <c r="G2" s="3"/>
      <c r="H2" s="3"/>
      <c r="I2" s="3"/>
      <c r="J2" s="3"/>
      <c r="K2" s="3"/>
      <c r="L2" s="3"/>
      <c r="M2" s="3"/>
      <c r="N2" s="3"/>
      <c r="U2" s="6"/>
      <c r="W2" s="5"/>
    </row>
    <row r="3" spans="1:26" ht="12.75" customHeight="1" x14ac:dyDescent="0.2">
      <c r="D3" s="7" t="s">
        <v>192</v>
      </c>
      <c r="E3" s="8"/>
      <c r="F3" s="8"/>
      <c r="G3" s="8"/>
      <c r="H3" s="8"/>
      <c r="I3" s="8"/>
      <c r="J3" s="8"/>
      <c r="K3" s="8"/>
      <c r="L3" s="8"/>
      <c r="M3" s="8"/>
      <c r="N3" s="8"/>
      <c r="U3" s="9"/>
      <c r="W3" s="5"/>
    </row>
    <row r="4" spans="1:26" ht="12.75" customHeight="1" x14ac:dyDescent="0.2">
      <c r="D4" s="7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9"/>
    </row>
    <row r="5" spans="1:26" ht="20.100000000000001" customHeight="1" x14ac:dyDescent="0.2">
      <c r="A5" s="10"/>
      <c r="B5" s="10"/>
      <c r="C5" s="10"/>
      <c r="D5" s="10"/>
      <c r="E5" s="11" t="s">
        <v>49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2"/>
      <c r="V5" s="10"/>
      <c r="W5" s="10"/>
      <c r="X5" s="10"/>
      <c r="Y5" s="10"/>
      <c r="Z5" s="10"/>
    </row>
    <row r="6" spans="1:26" ht="2.1" customHeigh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2"/>
      <c r="V6" s="10"/>
      <c r="W6" s="10"/>
      <c r="X6" s="10"/>
      <c r="Y6" s="10"/>
      <c r="Z6" s="10"/>
    </row>
    <row r="7" spans="1:26" ht="20.100000000000001" customHeight="1" x14ac:dyDescent="0.2">
      <c r="A7" s="13"/>
      <c r="B7" s="13"/>
      <c r="C7" s="13"/>
      <c r="D7" s="10"/>
      <c r="E7" s="30"/>
      <c r="F7" s="13"/>
      <c r="G7" s="10"/>
      <c r="H7" s="10"/>
      <c r="I7" s="10"/>
      <c r="J7" s="10"/>
      <c r="K7" s="10"/>
      <c r="L7" s="10"/>
      <c r="M7" s="307" t="s">
        <v>3</v>
      </c>
      <c r="N7" s="308"/>
      <c r="O7" s="308"/>
      <c r="P7" s="309"/>
      <c r="Q7" s="307" t="s">
        <v>4</v>
      </c>
      <c r="R7" s="308"/>
      <c r="S7" s="308"/>
      <c r="T7" s="309"/>
      <c r="V7" s="10"/>
      <c r="W7" s="10"/>
      <c r="X7" s="10"/>
      <c r="Y7" s="10"/>
      <c r="Z7" s="10"/>
    </row>
    <row r="8" spans="1:26" ht="20.100000000000001" customHeight="1" x14ac:dyDescent="0.2">
      <c r="A8" s="310" t="s">
        <v>5</v>
      </c>
      <c r="B8" s="311"/>
      <c r="C8" s="312"/>
      <c r="D8" s="299" t="s">
        <v>6</v>
      </c>
      <c r="E8" s="313" t="s">
        <v>7</v>
      </c>
      <c r="F8" s="315" t="s">
        <v>8</v>
      </c>
      <c r="G8" s="303" t="s">
        <v>9</v>
      </c>
      <c r="H8" s="317" t="s">
        <v>10</v>
      </c>
      <c r="I8" s="317" t="s">
        <v>11</v>
      </c>
      <c r="J8" s="317" t="s">
        <v>12</v>
      </c>
      <c r="K8" s="317" t="s">
        <v>13</v>
      </c>
      <c r="L8" s="303" t="s">
        <v>14</v>
      </c>
      <c r="M8" s="299" t="s">
        <v>15</v>
      </c>
      <c r="N8" s="301" t="s">
        <v>16</v>
      </c>
      <c r="O8" s="303" t="s">
        <v>17</v>
      </c>
      <c r="P8" s="303" t="s">
        <v>18</v>
      </c>
      <c r="Q8" s="299" t="s">
        <v>15</v>
      </c>
      <c r="R8" s="301" t="s">
        <v>16</v>
      </c>
      <c r="S8" s="303" t="s">
        <v>17</v>
      </c>
      <c r="T8" s="303" t="s">
        <v>18</v>
      </c>
      <c r="U8" s="305" t="s">
        <v>19</v>
      </c>
      <c r="V8" s="10"/>
      <c r="W8" s="10"/>
      <c r="X8" s="10"/>
      <c r="Y8" s="10"/>
      <c r="Z8" s="10"/>
    </row>
    <row r="9" spans="1:26" ht="15" customHeight="1" x14ac:dyDescent="0.2">
      <c r="A9" s="15" t="s">
        <v>20</v>
      </c>
      <c r="B9" s="15" t="s">
        <v>21</v>
      </c>
      <c r="C9" s="15" t="s">
        <v>22</v>
      </c>
      <c r="D9" s="300"/>
      <c r="E9" s="314"/>
      <c r="F9" s="316"/>
      <c r="G9" s="304"/>
      <c r="H9" s="318"/>
      <c r="I9" s="318"/>
      <c r="J9" s="318"/>
      <c r="K9" s="318"/>
      <c r="L9" s="304"/>
      <c r="M9" s="300"/>
      <c r="N9" s="302"/>
      <c r="O9" s="304"/>
      <c r="P9" s="304"/>
      <c r="Q9" s="300"/>
      <c r="R9" s="302"/>
      <c r="S9" s="304"/>
      <c r="T9" s="304"/>
      <c r="U9" s="306"/>
      <c r="V9" s="10"/>
      <c r="W9" s="10"/>
      <c r="X9" s="10"/>
      <c r="Y9" s="10"/>
      <c r="Z9" s="10"/>
    </row>
    <row r="10" spans="1:26" ht="18" customHeight="1" x14ac:dyDescent="0.2">
      <c r="A10" s="232">
        <v>1</v>
      </c>
      <c r="B10" s="254"/>
      <c r="C10" s="254"/>
      <c r="D10" s="15">
        <v>8</v>
      </c>
      <c r="E10" s="18" t="s">
        <v>50</v>
      </c>
      <c r="F10" s="19" t="s">
        <v>51</v>
      </c>
      <c r="G10" s="20">
        <v>34926</v>
      </c>
      <c r="H10" s="21">
        <f t="shared" ref="H10:H21" si="0">IF(COUNT(G10)=0,"---",42883-G10)</f>
        <v>7957</v>
      </c>
      <c r="I10" s="22" t="s">
        <v>25</v>
      </c>
      <c r="J10" s="23" t="s">
        <v>31</v>
      </c>
      <c r="K10" s="24">
        <v>0.95</v>
      </c>
      <c r="L10" s="25"/>
      <c r="M10" s="231">
        <v>12.59</v>
      </c>
      <c r="N10" s="27"/>
      <c r="O10" s="28">
        <f t="shared" ref="O10:O20" si="1">M10*K10</f>
        <v>11.9605</v>
      </c>
      <c r="P10" s="28">
        <f t="shared" ref="P10:P20" si="2">O10*L10</f>
        <v>0</v>
      </c>
      <c r="Q10" s="26">
        <v>12.65</v>
      </c>
      <c r="R10" s="27"/>
      <c r="S10" s="28">
        <f t="shared" ref="S10:S21" si="3">Q10*K10</f>
        <v>12.0175</v>
      </c>
      <c r="T10" s="28">
        <f t="shared" ref="T10:T21" si="4">S10*L10</f>
        <v>0</v>
      </c>
      <c r="U10" s="29" t="s">
        <v>52</v>
      </c>
    </row>
    <row r="11" spans="1:26" ht="18" customHeight="1" x14ac:dyDescent="0.2">
      <c r="A11" s="232">
        <v>2</v>
      </c>
      <c r="B11" s="254"/>
      <c r="C11" s="254"/>
      <c r="D11" s="15">
        <v>23</v>
      </c>
      <c r="E11" s="18" t="s">
        <v>53</v>
      </c>
      <c r="F11" s="19" t="s">
        <v>54</v>
      </c>
      <c r="G11" s="20">
        <v>36263</v>
      </c>
      <c r="H11" s="21">
        <f t="shared" si="0"/>
        <v>6620</v>
      </c>
      <c r="I11" s="22" t="s">
        <v>40</v>
      </c>
      <c r="J11" s="23" t="s">
        <v>42</v>
      </c>
      <c r="K11" s="24">
        <v>1</v>
      </c>
      <c r="L11" s="25"/>
      <c r="M11" s="231">
        <v>13.13</v>
      </c>
      <c r="N11" s="27"/>
      <c r="O11" s="28">
        <f t="shared" si="1"/>
        <v>13.13</v>
      </c>
      <c r="P11" s="28">
        <f t="shared" si="2"/>
        <v>0</v>
      </c>
      <c r="Q11" s="255">
        <v>13.26</v>
      </c>
      <c r="R11" s="27"/>
      <c r="S11" s="28">
        <f t="shared" si="3"/>
        <v>13.26</v>
      </c>
      <c r="T11" s="28">
        <f t="shared" si="4"/>
        <v>0</v>
      </c>
      <c r="U11" s="29" t="s">
        <v>55</v>
      </c>
    </row>
    <row r="12" spans="1:26" ht="18" customHeight="1" x14ac:dyDescent="0.2">
      <c r="A12" s="232">
        <v>3</v>
      </c>
      <c r="B12" s="233"/>
      <c r="C12" s="235">
        <v>1</v>
      </c>
      <c r="D12" s="15">
        <v>40</v>
      </c>
      <c r="E12" s="18" t="s">
        <v>59</v>
      </c>
      <c r="F12" s="19" t="s">
        <v>60</v>
      </c>
      <c r="G12" s="20">
        <v>22836</v>
      </c>
      <c r="H12" s="21">
        <f t="shared" si="0"/>
        <v>20047</v>
      </c>
      <c r="I12" s="22" t="s">
        <v>61</v>
      </c>
      <c r="J12" s="23" t="s">
        <v>26</v>
      </c>
      <c r="K12" s="24">
        <v>0.95</v>
      </c>
      <c r="L12" s="25">
        <v>0.86899999999999999</v>
      </c>
      <c r="M12" s="231">
        <v>15.51</v>
      </c>
      <c r="N12" s="27"/>
      <c r="O12" s="28">
        <f t="shared" si="1"/>
        <v>14.734499999999999</v>
      </c>
      <c r="P12" s="28">
        <f t="shared" si="2"/>
        <v>12.804280499999999</v>
      </c>
      <c r="Q12" s="255">
        <v>16.21</v>
      </c>
      <c r="R12" s="27"/>
      <c r="S12" s="28">
        <f t="shared" si="3"/>
        <v>15.3995</v>
      </c>
      <c r="T12" s="28">
        <f t="shared" si="4"/>
        <v>13.382165499999999</v>
      </c>
      <c r="U12" s="29" t="s">
        <v>27</v>
      </c>
    </row>
    <row r="13" spans="1:26" ht="18" customHeight="1" x14ac:dyDescent="0.2">
      <c r="A13" s="258">
        <v>4</v>
      </c>
      <c r="B13" s="254"/>
      <c r="C13" s="254"/>
      <c r="D13" s="15">
        <v>42</v>
      </c>
      <c r="E13" s="18" t="s">
        <v>62</v>
      </c>
      <c r="F13" s="19" t="s">
        <v>63</v>
      </c>
      <c r="G13" s="20">
        <v>35930</v>
      </c>
      <c r="H13" s="21">
        <f t="shared" si="0"/>
        <v>6953</v>
      </c>
      <c r="I13" s="22" t="s">
        <v>40</v>
      </c>
      <c r="J13" s="23" t="s">
        <v>26</v>
      </c>
      <c r="K13" s="24">
        <v>1</v>
      </c>
      <c r="L13" s="25"/>
      <c r="M13" s="231">
        <v>15.25</v>
      </c>
      <c r="N13" s="27"/>
      <c r="O13" s="28">
        <f t="shared" si="1"/>
        <v>15.25</v>
      </c>
      <c r="P13" s="28">
        <f t="shared" si="2"/>
        <v>0</v>
      </c>
      <c r="Q13" s="255">
        <v>15.41</v>
      </c>
      <c r="R13" s="27"/>
      <c r="S13" s="28">
        <f t="shared" si="3"/>
        <v>15.41</v>
      </c>
      <c r="T13" s="28">
        <f t="shared" si="4"/>
        <v>0</v>
      </c>
      <c r="U13" s="29" t="s">
        <v>187</v>
      </c>
    </row>
    <row r="14" spans="1:26" ht="18" customHeight="1" x14ac:dyDescent="0.2">
      <c r="A14" s="258">
        <v>5</v>
      </c>
      <c r="B14" s="17"/>
      <c r="C14" s="257">
        <v>2</v>
      </c>
      <c r="D14" s="15">
        <v>46</v>
      </c>
      <c r="E14" s="18" t="s">
        <v>64</v>
      </c>
      <c r="F14" s="19" t="s">
        <v>65</v>
      </c>
      <c r="G14" s="20">
        <v>21607</v>
      </c>
      <c r="H14" s="21">
        <f t="shared" si="0"/>
        <v>21276</v>
      </c>
      <c r="I14" s="22" t="s">
        <v>40</v>
      </c>
      <c r="J14" s="23" t="s">
        <v>26</v>
      </c>
      <c r="K14" s="24">
        <v>1</v>
      </c>
      <c r="L14" s="25">
        <v>0.8367</v>
      </c>
      <c r="M14" s="231">
        <v>15.69</v>
      </c>
      <c r="N14" s="27"/>
      <c r="O14" s="28">
        <f t="shared" si="1"/>
        <v>15.69</v>
      </c>
      <c r="P14" s="28">
        <f t="shared" si="2"/>
        <v>13.127822999999999</v>
      </c>
      <c r="Q14" s="255">
        <v>15.63</v>
      </c>
      <c r="R14" s="27"/>
      <c r="S14" s="28">
        <f t="shared" si="3"/>
        <v>15.63</v>
      </c>
      <c r="T14" s="28">
        <f t="shared" si="4"/>
        <v>13.077621000000001</v>
      </c>
      <c r="U14" s="29" t="s">
        <v>187</v>
      </c>
    </row>
    <row r="15" spans="1:26" ht="18" customHeight="1" x14ac:dyDescent="0.2">
      <c r="A15" s="258">
        <v>6</v>
      </c>
      <c r="B15" s="17"/>
      <c r="C15" s="257">
        <v>3</v>
      </c>
      <c r="D15" s="15">
        <v>35</v>
      </c>
      <c r="E15" s="18" t="s">
        <v>166</v>
      </c>
      <c r="F15" s="19" t="s">
        <v>167</v>
      </c>
      <c r="G15" s="20">
        <v>20938</v>
      </c>
      <c r="H15" s="21">
        <f t="shared" si="0"/>
        <v>21945</v>
      </c>
      <c r="I15" s="22" t="s">
        <v>40</v>
      </c>
      <c r="J15" s="23" t="s">
        <v>37</v>
      </c>
      <c r="K15" s="24">
        <v>1</v>
      </c>
      <c r="L15" s="25">
        <v>0.8367</v>
      </c>
      <c r="M15" s="231">
        <v>15.83</v>
      </c>
      <c r="N15" s="27"/>
      <c r="O15" s="28">
        <f t="shared" si="1"/>
        <v>15.83</v>
      </c>
      <c r="P15" s="28">
        <f t="shared" si="2"/>
        <v>13.244961</v>
      </c>
      <c r="Q15" s="255"/>
      <c r="R15" s="27"/>
      <c r="S15" s="28">
        <f t="shared" si="3"/>
        <v>0</v>
      </c>
      <c r="T15" s="28">
        <f t="shared" si="4"/>
        <v>0</v>
      </c>
      <c r="U15" s="29" t="s">
        <v>36</v>
      </c>
    </row>
    <row r="16" spans="1:26" ht="18" customHeight="1" x14ac:dyDescent="0.2">
      <c r="A16" s="258">
        <v>7</v>
      </c>
      <c r="B16" s="17"/>
      <c r="C16" s="233"/>
      <c r="D16" s="15">
        <v>32</v>
      </c>
      <c r="E16" s="18" t="s">
        <v>164</v>
      </c>
      <c r="F16" s="19" t="s">
        <v>165</v>
      </c>
      <c r="G16" s="20">
        <v>35468</v>
      </c>
      <c r="H16" s="21">
        <f t="shared" si="0"/>
        <v>7415</v>
      </c>
      <c r="I16" s="22" t="s">
        <v>46</v>
      </c>
      <c r="J16" s="23" t="s">
        <v>42</v>
      </c>
      <c r="K16" s="24">
        <v>1</v>
      </c>
      <c r="L16" s="25"/>
      <c r="M16" s="234">
        <v>16.02</v>
      </c>
      <c r="N16" s="27"/>
      <c r="O16" s="28">
        <f t="shared" si="1"/>
        <v>16.02</v>
      </c>
      <c r="P16" s="28">
        <f t="shared" si="2"/>
        <v>0</v>
      </c>
      <c r="Q16" s="26"/>
      <c r="R16" s="27"/>
      <c r="S16" s="28">
        <f t="shared" si="3"/>
        <v>0</v>
      </c>
      <c r="T16" s="28">
        <f t="shared" si="4"/>
        <v>0</v>
      </c>
      <c r="U16" s="29" t="s">
        <v>36</v>
      </c>
    </row>
    <row r="17" spans="1:21" ht="18" customHeight="1" x14ac:dyDescent="0.2">
      <c r="A17" s="258">
        <v>8</v>
      </c>
      <c r="B17" s="254"/>
      <c r="C17" s="257">
        <v>4</v>
      </c>
      <c r="D17" s="15">
        <v>38</v>
      </c>
      <c r="E17" s="18" t="s">
        <v>66</v>
      </c>
      <c r="F17" s="19" t="s">
        <v>67</v>
      </c>
      <c r="G17" s="20">
        <v>23311</v>
      </c>
      <c r="H17" s="21">
        <f t="shared" si="0"/>
        <v>19572</v>
      </c>
      <c r="I17" s="22" t="s">
        <v>34</v>
      </c>
      <c r="J17" s="23" t="s">
        <v>37</v>
      </c>
      <c r="K17" s="24">
        <v>1</v>
      </c>
      <c r="L17" s="25">
        <v>0.87470000000000003</v>
      </c>
      <c r="M17" s="234">
        <v>16.22</v>
      </c>
      <c r="N17" s="27"/>
      <c r="O17" s="28">
        <f t="shared" si="1"/>
        <v>16.22</v>
      </c>
      <c r="P17" s="28">
        <f t="shared" si="2"/>
        <v>14.187633999999999</v>
      </c>
      <c r="Q17" s="26"/>
      <c r="R17" s="27"/>
      <c r="S17" s="28">
        <f t="shared" si="3"/>
        <v>0</v>
      </c>
      <c r="T17" s="28">
        <f t="shared" si="4"/>
        <v>0</v>
      </c>
      <c r="U17" s="29" t="s">
        <v>36</v>
      </c>
    </row>
    <row r="18" spans="1:21" ht="17.45" customHeight="1" x14ac:dyDescent="0.2">
      <c r="A18" s="258">
        <v>9</v>
      </c>
      <c r="B18" s="254"/>
      <c r="C18" s="257">
        <v>5</v>
      </c>
      <c r="D18" s="15">
        <v>47</v>
      </c>
      <c r="E18" s="18" t="s">
        <v>168</v>
      </c>
      <c r="F18" s="19" t="s">
        <v>169</v>
      </c>
      <c r="G18" s="20">
        <v>19298</v>
      </c>
      <c r="H18" s="21">
        <f t="shared" si="0"/>
        <v>23585</v>
      </c>
      <c r="I18" s="22" t="s">
        <v>40</v>
      </c>
      <c r="J18" s="23" t="s">
        <v>26</v>
      </c>
      <c r="K18" s="24">
        <v>1</v>
      </c>
      <c r="L18" s="25">
        <v>0.81669999999999998</v>
      </c>
      <c r="M18" s="234">
        <v>16.45</v>
      </c>
      <c r="N18" s="27"/>
      <c r="O18" s="28">
        <f t="shared" si="1"/>
        <v>16.45</v>
      </c>
      <c r="P18" s="28">
        <f t="shared" si="2"/>
        <v>13.434714999999999</v>
      </c>
      <c r="Q18" s="26"/>
      <c r="R18" s="27"/>
      <c r="S18" s="28">
        <f t="shared" si="3"/>
        <v>0</v>
      </c>
      <c r="T18" s="28">
        <f t="shared" si="4"/>
        <v>0</v>
      </c>
      <c r="U18" s="29" t="s">
        <v>187</v>
      </c>
    </row>
    <row r="19" spans="1:21" ht="18" customHeight="1" x14ac:dyDescent="0.2">
      <c r="A19" s="258">
        <v>10</v>
      </c>
      <c r="B19" s="233"/>
      <c r="C19" s="257">
        <v>6</v>
      </c>
      <c r="D19" s="15">
        <v>2</v>
      </c>
      <c r="E19" s="18" t="s">
        <v>68</v>
      </c>
      <c r="F19" s="19" t="s">
        <v>69</v>
      </c>
      <c r="G19" s="20">
        <v>26463</v>
      </c>
      <c r="H19" s="21">
        <f t="shared" si="0"/>
        <v>16420</v>
      </c>
      <c r="I19" s="22" t="s">
        <v>34</v>
      </c>
      <c r="J19" s="23" t="s">
        <v>41</v>
      </c>
      <c r="K19" s="24">
        <v>1</v>
      </c>
      <c r="L19" s="25">
        <v>0.92849999999999999</v>
      </c>
      <c r="M19" s="234">
        <v>17.329999999999998</v>
      </c>
      <c r="N19" s="27"/>
      <c r="O19" s="28">
        <f t="shared" si="1"/>
        <v>17.329999999999998</v>
      </c>
      <c r="P19" s="28">
        <f t="shared" si="2"/>
        <v>16.090904999999999</v>
      </c>
      <c r="Q19" s="26"/>
      <c r="R19" s="27"/>
      <c r="S19" s="28">
        <f t="shared" si="3"/>
        <v>0</v>
      </c>
      <c r="T19" s="28">
        <f t="shared" si="4"/>
        <v>0</v>
      </c>
      <c r="U19" s="29" t="s">
        <v>36</v>
      </c>
    </row>
    <row r="20" spans="1:21" ht="18" customHeight="1" x14ac:dyDescent="0.2">
      <c r="A20" s="258">
        <v>11</v>
      </c>
      <c r="B20" s="256">
        <v>1</v>
      </c>
      <c r="C20" s="31"/>
      <c r="D20" s="15">
        <v>24</v>
      </c>
      <c r="E20" s="18" t="s">
        <v>70</v>
      </c>
      <c r="F20" s="19" t="s">
        <v>71</v>
      </c>
      <c r="G20" s="20">
        <v>37236</v>
      </c>
      <c r="H20" s="21">
        <f t="shared" si="0"/>
        <v>5647</v>
      </c>
      <c r="I20" s="22" t="s">
        <v>25</v>
      </c>
      <c r="J20" s="23" t="s">
        <v>42</v>
      </c>
      <c r="K20" s="24">
        <v>0.95</v>
      </c>
      <c r="L20" s="25"/>
      <c r="M20" s="234">
        <v>19.010000000000002</v>
      </c>
      <c r="N20" s="27"/>
      <c r="O20" s="28">
        <f t="shared" si="1"/>
        <v>18.0595</v>
      </c>
      <c r="P20" s="28">
        <f t="shared" si="2"/>
        <v>0</v>
      </c>
      <c r="Q20" s="26"/>
      <c r="R20" s="27"/>
      <c r="S20" s="28">
        <f t="shared" si="3"/>
        <v>0</v>
      </c>
      <c r="T20" s="28">
        <f t="shared" si="4"/>
        <v>0</v>
      </c>
      <c r="U20" s="29" t="s">
        <v>43</v>
      </c>
    </row>
    <row r="21" spans="1:21" ht="18" customHeight="1" x14ac:dyDescent="0.2">
      <c r="A21" s="16"/>
      <c r="B21" s="256"/>
      <c r="C21" s="259"/>
      <c r="D21" s="15">
        <v>26</v>
      </c>
      <c r="E21" s="18" t="s">
        <v>163</v>
      </c>
      <c r="F21" s="19" t="s">
        <v>84</v>
      </c>
      <c r="G21" s="20">
        <v>36772</v>
      </c>
      <c r="H21" s="21">
        <f t="shared" si="0"/>
        <v>6111</v>
      </c>
      <c r="I21" s="22" t="s">
        <v>46</v>
      </c>
      <c r="J21" s="23" t="s">
        <v>42</v>
      </c>
      <c r="K21" s="24">
        <v>1</v>
      </c>
      <c r="L21" s="25"/>
      <c r="M21" s="234" t="s">
        <v>199</v>
      </c>
      <c r="N21" s="27"/>
      <c r="O21" s="28"/>
      <c r="P21" s="28"/>
      <c r="Q21" s="26"/>
      <c r="R21" s="27"/>
      <c r="S21" s="28">
        <f t="shared" si="3"/>
        <v>0</v>
      </c>
      <c r="T21" s="28">
        <f t="shared" si="4"/>
        <v>0</v>
      </c>
      <c r="U21" s="29" t="s">
        <v>43</v>
      </c>
    </row>
  </sheetData>
  <sortState ref="A10:U15">
    <sortCondition ref="S10:S15"/>
  </sortState>
  <mergeCells count="21">
    <mergeCell ref="M7:P7"/>
    <mergeCell ref="Q7:T7"/>
    <mergeCell ref="A8:C8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O8:O9"/>
    <mergeCell ref="P8:P9"/>
    <mergeCell ref="Q8:Q9"/>
    <mergeCell ref="R8:R9"/>
    <mergeCell ref="S8:S9"/>
    <mergeCell ref="T8:T9"/>
    <mergeCell ref="U8:U9"/>
  </mergeCells>
  <printOptions horizontalCentered="1"/>
  <pageMargins left="0.39370078740157483" right="0.39370078740157483" top="0.39370078740157483" bottom="0.39370078740157483" header="0.4" footer="0.51181102362204722"/>
  <pageSetup paperSize="9" orientation="landscape" verticalDpi="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"/>
  <sheetViews>
    <sheetView showZeros="0" topLeftCell="A4" zoomScale="150" zoomScaleNormal="150" workbookViewId="0">
      <selection activeCell="O16" sqref="O16"/>
    </sheetView>
  </sheetViews>
  <sheetFormatPr defaultColWidth="9.140625" defaultRowHeight="12.75" x14ac:dyDescent="0.2"/>
  <cols>
    <col min="1" max="1" width="5.28515625" style="114" customWidth="1"/>
    <col min="2" max="2" width="4.5703125" style="114" customWidth="1"/>
    <col min="3" max="3" width="10.5703125" style="114" bestFit="1" customWidth="1"/>
    <col min="4" max="4" width="13.140625" style="114" customWidth="1"/>
    <col min="5" max="5" width="9" style="114" customWidth="1"/>
    <col min="6" max="6" width="5" style="114" bestFit="1" customWidth="1"/>
    <col min="7" max="7" width="3.42578125" style="114" customWidth="1"/>
    <col min="8" max="8" width="7.7109375" style="114" bestFit="1" customWidth="1"/>
    <col min="9" max="9" width="5.5703125" style="114" customWidth="1"/>
    <col min="10" max="10" width="6.85546875" style="114" customWidth="1"/>
    <col min="11" max="11" width="6.5703125" style="114" customWidth="1"/>
    <col min="12" max="12" width="17.7109375" style="125" customWidth="1"/>
    <col min="13" max="18" width="9.5703125" style="114" customWidth="1"/>
    <col min="19" max="256" width="9.140625" style="114"/>
    <col min="257" max="257" width="5.28515625" style="114" customWidth="1"/>
    <col min="258" max="258" width="4.5703125" style="114" customWidth="1"/>
    <col min="259" max="259" width="10.5703125" style="114" bestFit="1" customWidth="1"/>
    <col min="260" max="260" width="13.140625" style="114" customWidth="1"/>
    <col min="261" max="261" width="9" style="114" customWidth="1"/>
    <col min="262" max="262" width="5" style="114" bestFit="1" customWidth="1"/>
    <col min="263" max="263" width="3.42578125" style="114" customWidth="1"/>
    <col min="264" max="264" width="7.7109375" style="114" bestFit="1" customWidth="1"/>
    <col min="265" max="265" width="5.5703125" style="114" customWidth="1"/>
    <col min="266" max="266" width="6.85546875" style="114" customWidth="1"/>
    <col min="267" max="267" width="6.5703125" style="114" customWidth="1"/>
    <col min="268" max="268" width="17.7109375" style="114" customWidth="1"/>
    <col min="269" max="274" width="9.5703125" style="114" customWidth="1"/>
    <col min="275" max="512" width="9.140625" style="114"/>
    <col min="513" max="513" width="5.28515625" style="114" customWidth="1"/>
    <col min="514" max="514" width="4.5703125" style="114" customWidth="1"/>
    <col min="515" max="515" width="10.5703125" style="114" bestFit="1" customWidth="1"/>
    <col min="516" max="516" width="13.140625" style="114" customWidth="1"/>
    <col min="517" max="517" width="9" style="114" customWidth="1"/>
    <col min="518" max="518" width="5" style="114" bestFit="1" customWidth="1"/>
    <col min="519" max="519" width="3.42578125" style="114" customWidth="1"/>
    <col min="520" max="520" width="7.7109375" style="114" bestFit="1" customWidth="1"/>
    <col min="521" max="521" width="5.5703125" style="114" customWidth="1"/>
    <col min="522" max="522" width="6.85546875" style="114" customWidth="1"/>
    <col min="523" max="523" width="6.5703125" style="114" customWidth="1"/>
    <col min="524" max="524" width="17.7109375" style="114" customWidth="1"/>
    <col min="525" max="530" width="9.5703125" style="114" customWidth="1"/>
    <col min="531" max="768" width="9.140625" style="114"/>
    <col min="769" max="769" width="5.28515625" style="114" customWidth="1"/>
    <col min="770" max="770" width="4.5703125" style="114" customWidth="1"/>
    <col min="771" max="771" width="10.5703125" style="114" bestFit="1" customWidth="1"/>
    <col min="772" max="772" width="13.140625" style="114" customWidth="1"/>
    <col min="773" max="773" width="9" style="114" customWidth="1"/>
    <col min="774" max="774" width="5" style="114" bestFit="1" customWidth="1"/>
    <col min="775" max="775" width="3.42578125" style="114" customWidth="1"/>
    <col min="776" max="776" width="7.7109375" style="114" bestFit="1" customWidth="1"/>
    <col min="777" max="777" width="5.5703125" style="114" customWidth="1"/>
    <col min="778" max="778" width="6.85546875" style="114" customWidth="1"/>
    <col min="779" max="779" width="6.5703125" style="114" customWidth="1"/>
    <col min="780" max="780" width="17.7109375" style="114" customWidth="1"/>
    <col min="781" max="786" width="9.5703125" style="114" customWidth="1"/>
    <col min="787" max="1024" width="9.140625" style="114"/>
    <col min="1025" max="1025" width="5.28515625" style="114" customWidth="1"/>
    <col min="1026" max="1026" width="4.5703125" style="114" customWidth="1"/>
    <col min="1027" max="1027" width="10.5703125" style="114" bestFit="1" customWidth="1"/>
    <col min="1028" max="1028" width="13.140625" style="114" customWidth="1"/>
    <col min="1029" max="1029" width="9" style="114" customWidth="1"/>
    <col min="1030" max="1030" width="5" style="114" bestFit="1" customWidth="1"/>
    <col min="1031" max="1031" width="3.42578125" style="114" customWidth="1"/>
    <col min="1032" max="1032" width="7.7109375" style="114" bestFit="1" customWidth="1"/>
    <col min="1033" max="1033" width="5.5703125" style="114" customWidth="1"/>
    <col min="1034" max="1034" width="6.85546875" style="114" customWidth="1"/>
    <col min="1035" max="1035" width="6.5703125" style="114" customWidth="1"/>
    <col min="1036" max="1036" width="17.7109375" style="114" customWidth="1"/>
    <col min="1037" max="1042" width="9.5703125" style="114" customWidth="1"/>
    <col min="1043" max="1280" width="9.140625" style="114"/>
    <col min="1281" max="1281" width="5.28515625" style="114" customWidth="1"/>
    <col min="1282" max="1282" width="4.5703125" style="114" customWidth="1"/>
    <col min="1283" max="1283" width="10.5703125" style="114" bestFit="1" customWidth="1"/>
    <col min="1284" max="1284" width="13.140625" style="114" customWidth="1"/>
    <col min="1285" max="1285" width="9" style="114" customWidth="1"/>
    <col min="1286" max="1286" width="5" style="114" bestFit="1" customWidth="1"/>
    <col min="1287" max="1287" width="3.42578125" style="114" customWidth="1"/>
    <col min="1288" max="1288" width="7.7109375" style="114" bestFit="1" customWidth="1"/>
    <col min="1289" max="1289" width="5.5703125" style="114" customWidth="1"/>
    <col min="1290" max="1290" width="6.85546875" style="114" customWidth="1"/>
    <col min="1291" max="1291" width="6.5703125" style="114" customWidth="1"/>
    <col min="1292" max="1292" width="17.7109375" style="114" customWidth="1"/>
    <col min="1293" max="1298" width="9.5703125" style="114" customWidth="1"/>
    <col min="1299" max="1536" width="9.140625" style="114"/>
    <col min="1537" max="1537" width="5.28515625" style="114" customWidth="1"/>
    <col min="1538" max="1538" width="4.5703125" style="114" customWidth="1"/>
    <col min="1539" max="1539" width="10.5703125" style="114" bestFit="1" customWidth="1"/>
    <col min="1540" max="1540" width="13.140625" style="114" customWidth="1"/>
    <col min="1541" max="1541" width="9" style="114" customWidth="1"/>
    <col min="1542" max="1542" width="5" style="114" bestFit="1" customWidth="1"/>
    <col min="1543" max="1543" width="3.42578125" style="114" customWidth="1"/>
    <col min="1544" max="1544" width="7.7109375" style="114" bestFit="1" customWidth="1"/>
    <col min="1545" max="1545" width="5.5703125" style="114" customWidth="1"/>
    <col min="1546" max="1546" width="6.85546875" style="114" customWidth="1"/>
    <col min="1547" max="1547" width="6.5703125" style="114" customWidth="1"/>
    <col min="1548" max="1548" width="17.7109375" style="114" customWidth="1"/>
    <col min="1549" max="1554" width="9.5703125" style="114" customWidth="1"/>
    <col min="1555" max="1792" width="9.140625" style="114"/>
    <col min="1793" max="1793" width="5.28515625" style="114" customWidth="1"/>
    <col min="1794" max="1794" width="4.5703125" style="114" customWidth="1"/>
    <col min="1795" max="1795" width="10.5703125" style="114" bestFit="1" customWidth="1"/>
    <col min="1796" max="1796" width="13.140625" style="114" customWidth="1"/>
    <col min="1797" max="1797" width="9" style="114" customWidth="1"/>
    <col min="1798" max="1798" width="5" style="114" bestFit="1" customWidth="1"/>
    <col min="1799" max="1799" width="3.42578125" style="114" customWidth="1"/>
    <col min="1800" max="1800" width="7.7109375" style="114" bestFit="1" customWidth="1"/>
    <col min="1801" max="1801" width="5.5703125" style="114" customWidth="1"/>
    <col min="1802" max="1802" width="6.85546875" style="114" customWidth="1"/>
    <col min="1803" max="1803" width="6.5703125" style="114" customWidth="1"/>
    <col min="1804" max="1804" width="17.7109375" style="114" customWidth="1"/>
    <col min="1805" max="1810" width="9.5703125" style="114" customWidth="1"/>
    <col min="1811" max="2048" width="9.140625" style="114"/>
    <col min="2049" max="2049" width="5.28515625" style="114" customWidth="1"/>
    <col min="2050" max="2050" width="4.5703125" style="114" customWidth="1"/>
    <col min="2051" max="2051" width="10.5703125" style="114" bestFit="1" customWidth="1"/>
    <col min="2052" max="2052" width="13.140625" style="114" customWidth="1"/>
    <col min="2053" max="2053" width="9" style="114" customWidth="1"/>
    <col min="2054" max="2054" width="5" style="114" bestFit="1" customWidth="1"/>
    <col min="2055" max="2055" width="3.42578125" style="114" customWidth="1"/>
    <col min="2056" max="2056" width="7.7109375" style="114" bestFit="1" customWidth="1"/>
    <col min="2057" max="2057" width="5.5703125" style="114" customWidth="1"/>
    <col min="2058" max="2058" width="6.85546875" style="114" customWidth="1"/>
    <col min="2059" max="2059" width="6.5703125" style="114" customWidth="1"/>
    <col min="2060" max="2060" width="17.7109375" style="114" customWidth="1"/>
    <col min="2061" max="2066" width="9.5703125" style="114" customWidth="1"/>
    <col min="2067" max="2304" width="9.140625" style="114"/>
    <col min="2305" max="2305" width="5.28515625" style="114" customWidth="1"/>
    <col min="2306" max="2306" width="4.5703125" style="114" customWidth="1"/>
    <col min="2307" max="2307" width="10.5703125" style="114" bestFit="1" customWidth="1"/>
    <col min="2308" max="2308" width="13.140625" style="114" customWidth="1"/>
    <col min="2309" max="2309" width="9" style="114" customWidth="1"/>
    <col min="2310" max="2310" width="5" style="114" bestFit="1" customWidth="1"/>
    <col min="2311" max="2311" width="3.42578125" style="114" customWidth="1"/>
    <col min="2312" max="2312" width="7.7109375" style="114" bestFit="1" customWidth="1"/>
    <col min="2313" max="2313" width="5.5703125" style="114" customWidth="1"/>
    <col min="2314" max="2314" width="6.85546875" style="114" customWidth="1"/>
    <col min="2315" max="2315" width="6.5703125" style="114" customWidth="1"/>
    <col min="2316" max="2316" width="17.7109375" style="114" customWidth="1"/>
    <col min="2317" max="2322" width="9.5703125" style="114" customWidth="1"/>
    <col min="2323" max="2560" width="9.140625" style="114"/>
    <col min="2561" max="2561" width="5.28515625" style="114" customWidth="1"/>
    <col min="2562" max="2562" width="4.5703125" style="114" customWidth="1"/>
    <col min="2563" max="2563" width="10.5703125" style="114" bestFit="1" customWidth="1"/>
    <col min="2564" max="2564" width="13.140625" style="114" customWidth="1"/>
    <col min="2565" max="2565" width="9" style="114" customWidth="1"/>
    <col min="2566" max="2566" width="5" style="114" bestFit="1" customWidth="1"/>
    <col min="2567" max="2567" width="3.42578125" style="114" customWidth="1"/>
    <col min="2568" max="2568" width="7.7109375" style="114" bestFit="1" customWidth="1"/>
    <col min="2569" max="2569" width="5.5703125" style="114" customWidth="1"/>
    <col min="2570" max="2570" width="6.85546875" style="114" customWidth="1"/>
    <col min="2571" max="2571" width="6.5703125" style="114" customWidth="1"/>
    <col min="2572" max="2572" width="17.7109375" style="114" customWidth="1"/>
    <col min="2573" max="2578" width="9.5703125" style="114" customWidth="1"/>
    <col min="2579" max="2816" width="9.140625" style="114"/>
    <col min="2817" max="2817" width="5.28515625" style="114" customWidth="1"/>
    <col min="2818" max="2818" width="4.5703125" style="114" customWidth="1"/>
    <col min="2819" max="2819" width="10.5703125" style="114" bestFit="1" customWidth="1"/>
    <col min="2820" max="2820" width="13.140625" style="114" customWidth="1"/>
    <col min="2821" max="2821" width="9" style="114" customWidth="1"/>
    <col min="2822" max="2822" width="5" style="114" bestFit="1" customWidth="1"/>
    <col min="2823" max="2823" width="3.42578125" style="114" customWidth="1"/>
    <col min="2824" max="2824" width="7.7109375" style="114" bestFit="1" customWidth="1"/>
    <col min="2825" max="2825" width="5.5703125" style="114" customWidth="1"/>
    <col min="2826" max="2826" width="6.85546875" style="114" customWidth="1"/>
    <col min="2827" max="2827" width="6.5703125" style="114" customWidth="1"/>
    <col min="2828" max="2828" width="17.7109375" style="114" customWidth="1"/>
    <col min="2829" max="2834" width="9.5703125" style="114" customWidth="1"/>
    <col min="2835" max="3072" width="9.140625" style="114"/>
    <col min="3073" max="3073" width="5.28515625" style="114" customWidth="1"/>
    <col min="3074" max="3074" width="4.5703125" style="114" customWidth="1"/>
    <col min="3075" max="3075" width="10.5703125" style="114" bestFit="1" customWidth="1"/>
    <col min="3076" max="3076" width="13.140625" style="114" customWidth="1"/>
    <col min="3077" max="3077" width="9" style="114" customWidth="1"/>
    <col min="3078" max="3078" width="5" style="114" bestFit="1" customWidth="1"/>
    <col min="3079" max="3079" width="3.42578125" style="114" customWidth="1"/>
    <col min="3080" max="3080" width="7.7109375" style="114" bestFit="1" customWidth="1"/>
    <col min="3081" max="3081" width="5.5703125" style="114" customWidth="1"/>
    <col min="3082" max="3082" width="6.85546875" style="114" customWidth="1"/>
    <col min="3083" max="3083" width="6.5703125" style="114" customWidth="1"/>
    <col min="3084" max="3084" width="17.7109375" style="114" customWidth="1"/>
    <col min="3085" max="3090" width="9.5703125" style="114" customWidth="1"/>
    <col min="3091" max="3328" width="9.140625" style="114"/>
    <col min="3329" max="3329" width="5.28515625" style="114" customWidth="1"/>
    <col min="3330" max="3330" width="4.5703125" style="114" customWidth="1"/>
    <col min="3331" max="3331" width="10.5703125" style="114" bestFit="1" customWidth="1"/>
    <col min="3332" max="3332" width="13.140625" style="114" customWidth="1"/>
    <col min="3333" max="3333" width="9" style="114" customWidth="1"/>
    <col min="3334" max="3334" width="5" style="114" bestFit="1" customWidth="1"/>
    <col min="3335" max="3335" width="3.42578125" style="114" customWidth="1"/>
    <col min="3336" max="3336" width="7.7109375" style="114" bestFit="1" customWidth="1"/>
    <col min="3337" max="3337" width="5.5703125" style="114" customWidth="1"/>
    <col min="3338" max="3338" width="6.85546875" style="114" customWidth="1"/>
    <col min="3339" max="3339" width="6.5703125" style="114" customWidth="1"/>
    <col min="3340" max="3340" width="17.7109375" style="114" customWidth="1"/>
    <col min="3341" max="3346" width="9.5703125" style="114" customWidth="1"/>
    <col min="3347" max="3584" width="9.140625" style="114"/>
    <col min="3585" max="3585" width="5.28515625" style="114" customWidth="1"/>
    <col min="3586" max="3586" width="4.5703125" style="114" customWidth="1"/>
    <col min="3587" max="3587" width="10.5703125" style="114" bestFit="1" customWidth="1"/>
    <col min="3588" max="3588" width="13.140625" style="114" customWidth="1"/>
    <col min="3589" max="3589" width="9" style="114" customWidth="1"/>
    <col min="3590" max="3590" width="5" style="114" bestFit="1" customWidth="1"/>
    <col min="3591" max="3591" width="3.42578125" style="114" customWidth="1"/>
    <col min="3592" max="3592" width="7.7109375" style="114" bestFit="1" customWidth="1"/>
    <col min="3593" max="3593" width="5.5703125" style="114" customWidth="1"/>
    <col min="3594" max="3594" width="6.85546875" style="114" customWidth="1"/>
    <col min="3595" max="3595" width="6.5703125" style="114" customWidth="1"/>
    <col min="3596" max="3596" width="17.7109375" style="114" customWidth="1"/>
    <col min="3597" max="3602" width="9.5703125" style="114" customWidth="1"/>
    <col min="3603" max="3840" width="9.140625" style="114"/>
    <col min="3841" max="3841" width="5.28515625" style="114" customWidth="1"/>
    <col min="3842" max="3842" width="4.5703125" style="114" customWidth="1"/>
    <col min="3843" max="3843" width="10.5703125" style="114" bestFit="1" customWidth="1"/>
    <col min="3844" max="3844" width="13.140625" style="114" customWidth="1"/>
    <col min="3845" max="3845" width="9" style="114" customWidth="1"/>
    <col min="3846" max="3846" width="5" style="114" bestFit="1" customWidth="1"/>
    <col min="3847" max="3847" width="3.42578125" style="114" customWidth="1"/>
    <col min="3848" max="3848" width="7.7109375" style="114" bestFit="1" customWidth="1"/>
    <col min="3849" max="3849" width="5.5703125" style="114" customWidth="1"/>
    <col min="3850" max="3850" width="6.85546875" style="114" customWidth="1"/>
    <col min="3851" max="3851" width="6.5703125" style="114" customWidth="1"/>
    <col min="3852" max="3852" width="17.7109375" style="114" customWidth="1"/>
    <col min="3853" max="3858" width="9.5703125" style="114" customWidth="1"/>
    <col min="3859" max="4096" width="9.140625" style="114"/>
    <col min="4097" max="4097" width="5.28515625" style="114" customWidth="1"/>
    <col min="4098" max="4098" width="4.5703125" style="114" customWidth="1"/>
    <col min="4099" max="4099" width="10.5703125" style="114" bestFit="1" customWidth="1"/>
    <col min="4100" max="4100" width="13.140625" style="114" customWidth="1"/>
    <col min="4101" max="4101" width="9" style="114" customWidth="1"/>
    <col min="4102" max="4102" width="5" style="114" bestFit="1" customWidth="1"/>
    <col min="4103" max="4103" width="3.42578125" style="114" customWidth="1"/>
    <col min="4104" max="4104" width="7.7109375" style="114" bestFit="1" customWidth="1"/>
    <col min="4105" max="4105" width="5.5703125" style="114" customWidth="1"/>
    <col min="4106" max="4106" width="6.85546875" style="114" customWidth="1"/>
    <col min="4107" max="4107" width="6.5703125" style="114" customWidth="1"/>
    <col min="4108" max="4108" width="17.7109375" style="114" customWidth="1"/>
    <col min="4109" max="4114" width="9.5703125" style="114" customWidth="1"/>
    <col min="4115" max="4352" width="9.140625" style="114"/>
    <col min="4353" max="4353" width="5.28515625" style="114" customWidth="1"/>
    <col min="4354" max="4354" width="4.5703125" style="114" customWidth="1"/>
    <col min="4355" max="4355" width="10.5703125" style="114" bestFit="1" customWidth="1"/>
    <col min="4356" max="4356" width="13.140625" style="114" customWidth="1"/>
    <col min="4357" max="4357" width="9" style="114" customWidth="1"/>
    <col min="4358" max="4358" width="5" style="114" bestFit="1" customWidth="1"/>
    <col min="4359" max="4359" width="3.42578125" style="114" customWidth="1"/>
    <col min="4360" max="4360" width="7.7109375" style="114" bestFit="1" customWidth="1"/>
    <col min="4361" max="4361" width="5.5703125" style="114" customWidth="1"/>
    <col min="4362" max="4362" width="6.85546875" style="114" customWidth="1"/>
    <col min="4363" max="4363" width="6.5703125" style="114" customWidth="1"/>
    <col min="4364" max="4364" width="17.7109375" style="114" customWidth="1"/>
    <col min="4365" max="4370" width="9.5703125" style="114" customWidth="1"/>
    <col min="4371" max="4608" width="9.140625" style="114"/>
    <col min="4609" max="4609" width="5.28515625" style="114" customWidth="1"/>
    <col min="4610" max="4610" width="4.5703125" style="114" customWidth="1"/>
    <col min="4611" max="4611" width="10.5703125" style="114" bestFit="1" customWidth="1"/>
    <col min="4612" max="4612" width="13.140625" style="114" customWidth="1"/>
    <col min="4613" max="4613" width="9" style="114" customWidth="1"/>
    <col min="4614" max="4614" width="5" style="114" bestFit="1" customWidth="1"/>
    <col min="4615" max="4615" width="3.42578125" style="114" customWidth="1"/>
    <col min="4616" max="4616" width="7.7109375" style="114" bestFit="1" customWidth="1"/>
    <col min="4617" max="4617" width="5.5703125" style="114" customWidth="1"/>
    <col min="4618" max="4618" width="6.85546875" style="114" customWidth="1"/>
    <col min="4619" max="4619" width="6.5703125" style="114" customWidth="1"/>
    <col min="4620" max="4620" width="17.7109375" style="114" customWidth="1"/>
    <col min="4621" max="4626" width="9.5703125" style="114" customWidth="1"/>
    <col min="4627" max="4864" width="9.140625" style="114"/>
    <col min="4865" max="4865" width="5.28515625" style="114" customWidth="1"/>
    <col min="4866" max="4866" width="4.5703125" style="114" customWidth="1"/>
    <col min="4867" max="4867" width="10.5703125" style="114" bestFit="1" customWidth="1"/>
    <col min="4868" max="4868" width="13.140625" style="114" customWidth="1"/>
    <col min="4869" max="4869" width="9" style="114" customWidth="1"/>
    <col min="4870" max="4870" width="5" style="114" bestFit="1" customWidth="1"/>
    <col min="4871" max="4871" width="3.42578125" style="114" customWidth="1"/>
    <col min="4872" max="4872" width="7.7109375" style="114" bestFit="1" customWidth="1"/>
    <col min="4873" max="4873" width="5.5703125" style="114" customWidth="1"/>
    <col min="4874" max="4874" width="6.85546875" style="114" customWidth="1"/>
    <col min="4875" max="4875" width="6.5703125" style="114" customWidth="1"/>
    <col min="4876" max="4876" width="17.7109375" style="114" customWidth="1"/>
    <col min="4877" max="4882" width="9.5703125" style="114" customWidth="1"/>
    <col min="4883" max="5120" width="9.140625" style="114"/>
    <col min="5121" max="5121" width="5.28515625" style="114" customWidth="1"/>
    <col min="5122" max="5122" width="4.5703125" style="114" customWidth="1"/>
    <col min="5123" max="5123" width="10.5703125" style="114" bestFit="1" customWidth="1"/>
    <col min="5124" max="5124" width="13.140625" style="114" customWidth="1"/>
    <col min="5125" max="5125" width="9" style="114" customWidth="1"/>
    <col min="5126" max="5126" width="5" style="114" bestFit="1" customWidth="1"/>
    <col min="5127" max="5127" width="3.42578125" style="114" customWidth="1"/>
    <col min="5128" max="5128" width="7.7109375" style="114" bestFit="1" customWidth="1"/>
    <col min="5129" max="5129" width="5.5703125" style="114" customWidth="1"/>
    <col min="5130" max="5130" width="6.85546875" style="114" customWidth="1"/>
    <col min="5131" max="5131" width="6.5703125" style="114" customWidth="1"/>
    <col min="5132" max="5132" width="17.7109375" style="114" customWidth="1"/>
    <col min="5133" max="5138" width="9.5703125" style="114" customWidth="1"/>
    <col min="5139" max="5376" width="9.140625" style="114"/>
    <col min="5377" max="5377" width="5.28515625" style="114" customWidth="1"/>
    <col min="5378" max="5378" width="4.5703125" style="114" customWidth="1"/>
    <col min="5379" max="5379" width="10.5703125" style="114" bestFit="1" customWidth="1"/>
    <col min="5380" max="5380" width="13.140625" style="114" customWidth="1"/>
    <col min="5381" max="5381" width="9" style="114" customWidth="1"/>
    <col min="5382" max="5382" width="5" style="114" bestFit="1" customWidth="1"/>
    <col min="5383" max="5383" width="3.42578125" style="114" customWidth="1"/>
    <col min="5384" max="5384" width="7.7109375" style="114" bestFit="1" customWidth="1"/>
    <col min="5385" max="5385" width="5.5703125" style="114" customWidth="1"/>
    <col min="5386" max="5386" width="6.85546875" style="114" customWidth="1"/>
    <col min="5387" max="5387" width="6.5703125" style="114" customWidth="1"/>
    <col min="5388" max="5388" width="17.7109375" style="114" customWidth="1"/>
    <col min="5389" max="5394" width="9.5703125" style="114" customWidth="1"/>
    <col min="5395" max="5632" width="9.140625" style="114"/>
    <col min="5633" max="5633" width="5.28515625" style="114" customWidth="1"/>
    <col min="5634" max="5634" width="4.5703125" style="114" customWidth="1"/>
    <col min="5635" max="5635" width="10.5703125" style="114" bestFit="1" customWidth="1"/>
    <col min="5636" max="5636" width="13.140625" style="114" customWidth="1"/>
    <col min="5637" max="5637" width="9" style="114" customWidth="1"/>
    <col min="5638" max="5638" width="5" style="114" bestFit="1" customWidth="1"/>
    <col min="5639" max="5639" width="3.42578125" style="114" customWidth="1"/>
    <col min="5640" max="5640" width="7.7109375" style="114" bestFit="1" customWidth="1"/>
    <col min="5641" max="5641" width="5.5703125" style="114" customWidth="1"/>
    <col min="5642" max="5642" width="6.85546875" style="114" customWidth="1"/>
    <col min="5643" max="5643" width="6.5703125" style="114" customWidth="1"/>
    <col min="5644" max="5644" width="17.7109375" style="114" customWidth="1"/>
    <col min="5645" max="5650" width="9.5703125" style="114" customWidth="1"/>
    <col min="5651" max="5888" width="9.140625" style="114"/>
    <col min="5889" max="5889" width="5.28515625" style="114" customWidth="1"/>
    <col min="5890" max="5890" width="4.5703125" style="114" customWidth="1"/>
    <col min="5891" max="5891" width="10.5703125" style="114" bestFit="1" customWidth="1"/>
    <col min="5892" max="5892" width="13.140625" style="114" customWidth="1"/>
    <col min="5893" max="5893" width="9" style="114" customWidth="1"/>
    <col min="5894" max="5894" width="5" style="114" bestFit="1" customWidth="1"/>
    <col min="5895" max="5895" width="3.42578125" style="114" customWidth="1"/>
    <col min="5896" max="5896" width="7.7109375" style="114" bestFit="1" customWidth="1"/>
    <col min="5897" max="5897" width="5.5703125" style="114" customWidth="1"/>
    <col min="5898" max="5898" width="6.85546875" style="114" customWidth="1"/>
    <col min="5899" max="5899" width="6.5703125" style="114" customWidth="1"/>
    <col min="5900" max="5900" width="17.7109375" style="114" customWidth="1"/>
    <col min="5901" max="5906" width="9.5703125" style="114" customWidth="1"/>
    <col min="5907" max="6144" width="9.140625" style="114"/>
    <col min="6145" max="6145" width="5.28515625" style="114" customWidth="1"/>
    <col min="6146" max="6146" width="4.5703125" style="114" customWidth="1"/>
    <col min="6147" max="6147" width="10.5703125" style="114" bestFit="1" customWidth="1"/>
    <col min="6148" max="6148" width="13.140625" style="114" customWidth="1"/>
    <col min="6149" max="6149" width="9" style="114" customWidth="1"/>
    <col min="6150" max="6150" width="5" style="114" bestFit="1" customWidth="1"/>
    <col min="6151" max="6151" width="3.42578125" style="114" customWidth="1"/>
    <col min="6152" max="6152" width="7.7109375" style="114" bestFit="1" customWidth="1"/>
    <col min="6153" max="6153" width="5.5703125" style="114" customWidth="1"/>
    <col min="6154" max="6154" width="6.85546875" style="114" customWidth="1"/>
    <col min="6155" max="6155" width="6.5703125" style="114" customWidth="1"/>
    <col min="6156" max="6156" width="17.7109375" style="114" customWidth="1"/>
    <col min="6157" max="6162" width="9.5703125" style="114" customWidth="1"/>
    <col min="6163" max="6400" width="9.140625" style="114"/>
    <col min="6401" max="6401" width="5.28515625" style="114" customWidth="1"/>
    <col min="6402" max="6402" width="4.5703125" style="114" customWidth="1"/>
    <col min="6403" max="6403" width="10.5703125" style="114" bestFit="1" customWidth="1"/>
    <col min="6404" max="6404" width="13.140625" style="114" customWidth="1"/>
    <col min="6405" max="6405" width="9" style="114" customWidth="1"/>
    <col min="6406" max="6406" width="5" style="114" bestFit="1" customWidth="1"/>
    <col min="6407" max="6407" width="3.42578125" style="114" customWidth="1"/>
    <col min="6408" max="6408" width="7.7109375" style="114" bestFit="1" customWidth="1"/>
    <col min="6409" max="6409" width="5.5703125" style="114" customWidth="1"/>
    <col min="6410" max="6410" width="6.85546875" style="114" customWidth="1"/>
    <col min="6411" max="6411" width="6.5703125" style="114" customWidth="1"/>
    <col min="6412" max="6412" width="17.7109375" style="114" customWidth="1"/>
    <col min="6413" max="6418" width="9.5703125" style="114" customWidth="1"/>
    <col min="6419" max="6656" width="9.140625" style="114"/>
    <col min="6657" max="6657" width="5.28515625" style="114" customWidth="1"/>
    <col min="6658" max="6658" width="4.5703125" style="114" customWidth="1"/>
    <col min="6659" max="6659" width="10.5703125" style="114" bestFit="1" customWidth="1"/>
    <col min="6660" max="6660" width="13.140625" style="114" customWidth="1"/>
    <col min="6661" max="6661" width="9" style="114" customWidth="1"/>
    <col min="6662" max="6662" width="5" style="114" bestFit="1" customWidth="1"/>
    <col min="6663" max="6663" width="3.42578125" style="114" customWidth="1"/>
    <col min="6664" max="6664" width="7.7109375" style="114" bestFit="1" customWidth="1"/>
    <col min="6665" max="6665" width="5.5703125" style="114" customWidth="1"/>
    <col min="6666" max="6666" width="6.85546875" style="114" customWidth="1"/>
    <col min="6667" max="6667" width="6.5703125" style="114" customWidth="1"/>
    <col min="6668" max="6668" width="17.7109375" style="114" customWidth="1"/>
    <col min="6669" max="6674" width="9.5703125" style="114" customWidth="1"/>
    <col min="6675" max="6912" width="9.140625" style="114"/>
    <col min="6913" max="6913" width="5.28515625" style="114" customWidth="1"/>
    <col min="6914" max="6914" width="4.5703125" style="114" customWidth="1"/>
    <col min="6915" max="6915" width="10.5703125" style="114" bestFit="1" customWidth="1"/>
    <col min="6916" max="6916" width="13.140625" style="114" customWidth="1"/>
    <col min="6917" max="6917" width="9" style="114" customWidth="1"/>
    <col min="6918" max="6918" width="5" style="114" bestFit="1" customWidth="1"/>
    <col min="6919" max="6919" width="3.42578125" style="114" customWidth="1"/>
    <col min="6920" max="6920" width="7.7109375" style="114" bestFit="1" customWidth="1"/>
    <col min="6921" max="6921" width="5.5703125" style="114" customWidth="1"/>
    <col min="6922" max="6922" width="6.85546875" style="114" customWidth="1"/>
    <col min="6923" max="6923" width="6.5703125" style="114" customWidth="1"/>
    <col min="6924" max="6924" width="17.7109375" style="114" customWidth="1"/>
    <col min="6925" max="6930" width="9.5703125" style="114" customWidth="1"/>
    <col min="6931" max="7168" width="9.140625" style="114"/>
    <col min="7169" max="7169" width="5.28515625" style="114" customWidth="1"/>
    <col min="7170" max="7170" width="4.5703125" style="114" customWidth="1"/>
    <col min="7171" max="7171" width="10.5703125" style="114" bestFit="1" customWidth="1"/>
    <col min="7172" max="7172" width="13.140625" style="114" customWidth="1"/>
    <col min="7173" max="7173" width="9" style="114" customWidth="1"/>
    <col min="7174" max="7174" width="5" style="114" bestFit="1" customWidth="1"/>
    <col min="7175" max="7175" width="3.42578125" style="114" customWidth="1"/>
    <col min="7176" max="7176" width="7.7109375" style="114" bestFit="1" customWidth="1"/>
    <col min="7177" max="7177" width="5.5703125" style="114" customWidth="1"/>
    <col min="7178" max="7178" width="6.85546875" style="114" customWidth="1"/>
    <col min="7179" max="7179" width="6.5703125" style="114" customWidth="1"/>
    <col min="7180" max="7180" width="17.7109375" style="114" customWidth="1"/>
    <col min="7181" max="7186" width="9.5703125" style="114" customWidth="1"/>
    <col min="7187" max="7424" width="9.140625" style="114"/>
    <col min="7425" max="7425" width="5.28515625" style="114" customWidth="1"/>
    <col min="7426" max="7426" width="4.5703125" style="114" customWidth="1"/>
    <col min="7427" max="7427" width="10.5703125" style="114" bestFit="1" customWidth="1"/>
    <col min="7428" max="7428" width="13.140625" style="114" customWidth="1"/>
    <col min="7429" max="7429" width="9" style="114" customWidth="1"/>
    <col min="7430" max="7430" width="5" style="114" bestFit="1" customWidth="1"/>
    <col min="7431" max="7431" width="3.42578125" style="114" customWidth="1"/>
    <col min="7432" max="7432" width="7.7109375" style="114" bestFit="1" customWidth="1"/>
    <col min="7433" max="7433" width="5.5703125" style="114" customWidth="1"/>
    <col min="7434" max="7434" width="6.85546875" style="114" customWidth="1"/>
    <col min="7435" max="7435" width="6.5703125" style="114" customWidth="1"/>
    <col min="7436" max="7436" width="17.7109375" style="114" customWidth="1"/>
    <col min="7437" max="7442" width="9.5703125" style="114" customWidth="1"/>
    <col min="7443" max="7680" width="9.140625" style="114"/>
    <col min="7681" max="7681" width="5.28515625" style="114" customWidth="1"/>
    <col min="7682" max="7682" width="4.5703125" style="114" customWidth="1"/>
    <col min="7683" max="7683" width="10.5703125" style="114" bestFit="1" customWidth="1"/>
    <col min="7684" max="7684" width="13.140625" style="114" customWidth="1"/>
    <col min="7685" max="7685" width="9" style="114" customWidth="1"/>
    <col min="7686" max="7686" width="5" style="114" bestFit="1" customWidth="1"/>
    <col min="7687" max="7687" width="3.42578125" style="114" customWidth="1"/>
    <col min="7688" max="7688" width="7.7109375" style="114" bestFit="1" customWidth="1"/>
    <col min="7689" max="7689" width="5.5703125" style="114" customWidth="1"/>
    <col min="7690" max="7690" width="6.85546875" style="114" customWidth="1"/>
    <col min="7691" max="7691" width="6.5703125" style="114" customWidth="1"/>
    <col min="7692" max="7692" width="17.7109375" style="114" customWidth="1"/>
    <col min="7693" max="7698" width="9.5703125" style="114" customWidth="1"/>
    <col min="7699" max="7936" width="9.140625" style="114"/>
    <col min="7937" max="7937" width="5.28515625" style="114" customWidth="1"/>
    <col min="7938" max="7938" width="4.5703125" style="114" customWidth="1"/>
    <col min="7939" max="7939" width="10.5703125" style="114" bestFit="1" customWidth="1"/>
    <col min="7940" max="7940" width="13.140625" style="114" customWidth="1"/>
    <col min="7941" max="7941" width="9" style="114" customWidth="1"/>
    <col min="7942" max="7942" width="5" style="114" bestFit="1" customWidth="1"/>
    <col min="7943" max="7943" width="3.42578125" style="114" customWidth="1"/>
    <col min="7944" max="7944" width="7.7109375" style="114" bestFit="1" customWidth="1"/>
    <col min="7945" max="7945" width="5.5703125" style="114" customWidth="1"/>
    <col min="7946" max="7946" width="6.85546875" style="114" customWidth="1"/>
    <col min="7947" max="7947" width="6.5703125" style="114" customWidth="1"/>
    <col min="7948" max="7948" width="17.7109375" style="114" customWidth="1"/>
    <col min="7949" max="7954" width="9.5703125" style="114" customWidth="1"/>
    <col min="7955" max="8192" width="9.140625" style="114"/>
    <col min="8193" max="8193" width="5.28515625" style="114" customWidth="1"/>
    <col min="8194" max="8194" width="4.5703125" style="114" customWidth="1"/>
    <col min="8195" max="8195" width="10.5703125" style="114" bestFit="1" customWidth="1"/>
    <col min="8196" max="8196" width="13.140625" style="114" customWidth="1"/>
    <col min="8197" max="8197" width="9" style="114" customWidth="1"/>
    <col min="8198" max="8198" width="5" style="114" bestFit="1" customWidth="1"/>
    <col min="8199" max="8199" width="3.42578125" style="114" customWidth="1"/>
    <col min="8200" max="8200" width="7.7109375" style="114" bestFit="1" customWidth="1"/>
    <col min="8201" max="8201" width="5.5703125" style="114" customWidth="1"/>
    <col min="8202" max="8202" width="6.85546875" style="114" customWidth="1"/>
    <col min="8203" max="8203" width="6.5703125" style="114" customWidth="1"/>
    <col min="8204" max="8204" width="17.7109375" style="114" customWidth="1"/>
    <col min="8205" max="8210" width="9.5703125" style="114" customWidth="1"/>
    <col min="8211" max="8448" width="9.140625" style="114"/>
    <col min="8449" max="8449" width="5.28515625" style="114" customWidth="1"/>
    <col min="8450" max="8450" width="4.5703125" style="114" customWidth="1"/>
    <col min="8451" max="8451" width="10.5703125" style="114" bestFit="1" customWidth="1"/>
    <col min="8452" max="8452" width="13.140625" style="114" customWidth="1"/>
    <col min="8453" max="8453" width="9" style="114" customWidth="1"/>
    <col min="8454" max="8454" width="5" style="114" bestFit="1" customWidth="1"/>
    <col min="8455" max="8455" width="3.42578125" style="114" customWidth="1"/>
    <col min="8456" max="8456" width="7.7109375" style="114" bestFit="1" customWidth="1"/>
    <col min="8457" max="8457" width="5.5703125" style="114" customWidth="1"/>
    <col min="8458" max="8458" width="6.85546875" style="114" customWidth="1"/>
    <col min="8459" max="8459" width="6.5703125" style="114" customWidth="1"/>
    <col min="8460" max="8460" width="17.7109375" style="114" customWidth="1"/>
    <col min="8461" max="8466" width="9.5703125" style="114" customWidth="1"/>
    <col min="8467" max="8704" width="9.140625" style="114"/>
    <col min="8705" max="8705" width="5.28515625" style="114" customWidth="1"/>
    <col min="8706" max="8706" width="4.5703125" style="114" customWidth="1"/>
    <col min="8707" max="8707" width="10.5703125" style="114" bestFit="1" customWidth="1"/>
    <col min="8708" max="8708" width="13.140625" style="114" customWidth="1"/>
    <col min="8709" max="8709" width="9" style="114" customWidth="1"/>
    <col min="8710" max="8710" width="5" style="114" bestFit="1" customWidth="1"/>
    <col min="8711" max="8711" width="3.42578125" style="114" customWidth="1"/>
    <col min="8712" max="8712" width="7.7109375" style="114" bestFit="1" customWidth="1"/>
    <col min="8713" max="8713" width="5.5703125" style="114" customWidth="1"/>
    <col min="8714" max="8714" width="6.85546875" style="114" customWidth="1"/>
    <col min="8715" max="8715" width="6.5703125" style="114" customWidth="1"/>
    <col min="8716" max="8716" width="17.7109375" style="114" customWidth="1"/>
    <col min="8717" max="8722" width="9.5703125" style="114" customWidth="1"/>
    <col min="8723" max="8960" width="9.140625" style="114"/>
    <col min="8961" max="8961" width="5.28515625" style="114" customWidth="1"/>
    <col min="8962" max="8962" width="4.5703125" style="114" customWidth="1"/>
    <col min="8963" max="8963" width="10.5703125" style="114" bestFit="1" customWidth="1"/>
    <col min="8964" max="8964" width="13.140625" style="114" customWidth="1"/>
    <col min="8965" max="8965" width="9" style="114" customWidth="1"/>
    <col min="8966" max="8966" width="5" style="114" bestFit="1" customWidth="1"/>
    <col min="8967" max="8967" width="3.42578125" style="114" customWidth="1"/>
    <col min="8968" max="8968" width="7.7109375" style="114" bestFit="1" customWidth="1"/>
    <col min="8969" max="8969" width="5.5703125" style="114" customWidth="1"/>
    <col min="8970" max="8970" width="6.85546875" style="114" customWidth="1"/>
    <col min="8971" max="8971" width="6.5703125" style="114" customWidth="1"/>
    <col min="8972" max="8972" width="17.7109375" style="114" customWidth="1"/>
    <col min="8973" max="8978" width="9.5703125" style="114" customWidth="1"/>
    <col min="8979" max="9216" width="9.140625" style="114"/>
    <col min="9217" max="9217" width="5.28515625" style="114" customWidth="1"/>
    <col min="9218" max="9218" width="4.5703125" style="114" customWidth="1"/>
    <col min="9219" max="9219" width="10.5703125" style="114" bestFit="1" customWidth="1"/>
    <col min="9220" max="9220" width="13.140625" style="114" customWidth="1"/>
    <col min="9221" max="9221" width="9" style="114" customWidth="1"/>
    <col min="9222" max="9222" width="5" style="114" bestFit="1" customWidth="1"/>
    <col min="9223" max="9223" width="3.42578125" style="114" customWidth="1"/>
    <col min="9224" max="9224" width="7.7109375" style="114" bestFit="1" customWidth="1"/>
    <col min="9225" max="9225" width="5.5703125" style="114" customWidth="1"/>
    <col min="9226" max="9226" width="6.85546875" style="114" customWidth="1"/>
    <col min="9227" max="9227" width="6.5703125" style="114" customWidth="1"/>
    <col min="9228" max="9228" width="17.7109375" style="114" customWidth="1"/>
    <col min="9229" max="9234" width="9.5703125" style="114" customWidth="1"/>
    <col min="9235" max="9472" width="9.140625" style="114"/>
    <col min="9473" max="9473" width="5.28515625" style="114" customWidth="1"/>
    <col min="9474" max="9474" width="4.5703125" style="114" customWidth="1"/>
    <col min="9475" max="9475" width="10.5703125" style="114" bestFit="1" customWidth="1"/>
    <col min="9476" max="9476" width="13.140625" style="114" customWidth="1"/>
    <col min="9477" max="9477" width="9" style="114" customWidth="1"/>
    <col min="9478" max="9478" width="5" style="114" bestFit="1" customWidth="1"/>
    <col min="9479" max="9479" width="3.42578125" style="114" customWidth="1"/>
    <col min="9480" max="9480" width="7.7109375" style="114" bestFit="1" customWidth="1"/>
    <col min="9481" max="9481" width="5.5703125" style="114" customWidth="1"/>
    <col min="9482" max="9482" width="6.85546875" style="114" customWidth="1"/>
    <col min="9483" max="9483" width="6.5703125" style="114" customWidth="1"/>
    <col min="9484" max="9484" width="17.7109375" style="114" customWidth="1"/>
    <col min="9485" max="9490" width="9.5703125" style="114" customWidth="1"/>
    <col min="9491" max="9728" width="9.140625" style="114"/>
    <col min="9729" max="9729" width="5.28515625" style="114" customWidth="1"/>
    <col min="9730" max="9730" width="4.5703125" style="114" customWidth="1"/>
    <col min="9731" max="9731" width="10.5703125" style="114" bestFit="1" customWidth="1"/>
    <col min="9732" max="9732" width="13.140625" style="114" customWidth="1"/>
    <col min="9733" max="9733" width="9" style="114" customWidth="1"/>
    <col min="9734" max="9734" width="5" style="114" bestFit="1" customWidth="1"/>
    <col min="9735" max="9735" width="3.42578125" style="114" customWidth="1"/>
    <col min="9736" max="9736" width="7.7109375" style="114" bestFit="1" customWidth="1"/>
    <col min="9737" max="9737" width="5.5703125" style="114" customWidth="1"/>
    <col min="9738" max="9738" width="6.85546875" style="114" customWidth="1"/>
    <col min="9739" max="9739" width="6.5703125" style="114" customWidth="1"/>
    <col min="9740" max="9740" width="17.7109375" style="114" customWidth="1"/>
    <col min="9741" max="9746" width="9.5703125" style="114" customWidth="1"/>
    <col min="9747" max="9984" width="9.140625" style="114"/>
    <col min="9985" max="9985" width="5.28515625" style="114" customWidth="1"/>
    <col min="9986" max="9986" width="4.5703125" style="114" customWidth="1"/>
    <col min="9987" max="9987" width="10.5703125" style="114" bestFit="1" customWidth="1"/>
    <col min="9988" max="9988" width="13.140625" style="114" customWidth="1"/>
    <col min="9989" max="9989" width="9" style="114" customWidth="1"/>
    <col min="9990" max="9990" width="5" style="114" bestFit="1" customWidth="1"/>
    <col min="9991" max="9991" width="3.42578125" style="114" customWidth="1"/>
    <col min="9992" max="9992" width="7.7109375" style="114" bestFit="1" customWidth="1"/>
    <col min="9993" max="9993" width="5.5703125" style="114" customWidth="1"/>
    <col min="9994" max="9994" width="6.85546875" style="114" customWidth="1"/>
    <col min="9995" max="9995" width="6.5703125" style="114" customWidth="1"/>
    <col min="9996" max="9996" width="17.7109375" style="114" customWidth="1"/>
    <col min="9997" max="10002" width="9.5703125" style="114" customWidth="1"/>
    <col min="10003" max="10240" width="9.140625" style="114"/>
    <col min="10241" max="10241" width="5.28515625" style="114" customWidth="1"/>
    <col min="10242" max="10242" width="4.5703125" style="114" customWidth="1"/>
    <col min="10243" max="10243" width="10.5703125" style="114" bestFit="1" customWidth="1"/>
    <col min="10244" max="10244" width="13.140625" style="114" customWidth="1"/>
    <col min="10245" max="10245" width="9" style="114" customWidth="1"/>
    <col min="10246" max="10246" width="5" style="114" bestFit="1" customWidth="1"/>
    <col min="10247" max="10247" width="3.42578125" style="114" customWidth="1"/>
    <col min="10248" max="10248" width="7.7109375" style="114" bestFit="1" customWidth="1"/>
    <col min="10249" max="10249" width="5.5703125" style="114" customWidth="1"/>
    <col min="10250" max="10250" width="6.85546875" style="114" customWidth="1"/>
    <col min="10251" max="10251" width="6.5703125" style="114" customWidth="1"/>
    <col min="10252" max="10252" width="17.7109375" style="114" customWidth="1"/>
    <col min="10253" max="10258" width="9.5703125" style="114" customWidth="1"/>
    <col min="10259" max="10496" width="9.140625" style="114"/>
    <col min="10497" max="10497" width="5.28515625" style="114" customWidth="1"/>
    <col min="10498" max="10498" width="4.5703125" style="114" customWidth="1"/>
    <col min="10499" max="10499" width="10.5703125" style="114" bestFit="1" customWidth="1"/>
    <col min="10500" max="10500" width="13.140625" style="114" customWidth="1"/>
    <col min="10501" max="10501" width="9" style="114" customWidth="1"/>
    <col min="10502" max="10502" width="5" style="114" bestFit="1" customWidth="1"/>
    <col min="10503" max="10503" width="3.42578125" style="114" customWidth="1"/>
    <col min="10504" max="10504" width="7.7109375" style="114" bestFit="1" customWidth="1"/>
    <col min="10505" max="10505" width="5.5703125" style="114" customWidth="1"/>
    <col min="10506" max="10506" width="6.85546875" style="114" customWidth="1"/>
    <col min="10507" max="10507" width="6.5703125" style="114" customWidth="1"/>
    <col min="10508" max="10508" width="17.7109375" style="114" customWidth="1"/>
    <col min="10509" max="10514" width="9.5703125" style="114" customWidth="1"/>
    <col min="10515" max="10752" width="9.140625" style="114"/>
    <col min="10753" max="10753" width="5.28515625" style="114" customWidth="1"/>
    <col min="10754" max="10754" width="4.5703125" style="114" customWidth="1"/>
    <col min="10755" max="10755" width="10.5703125" style="114" bestFit="1" customWidth="1"/>
    <col min="10756" max="10756" width="13.140625" style="114" customWidth="1"/>
    <col min="10757" max="10757" width="9" style="114" customWidth="1"/>
    <col min="10758" max="10758" width="5" style="114" bestFit="1" customWidth="1"/>
    <col min="10759" max="10759" width="3.42578125" style="114" customWidth="1"/>
    <col min="10760" max="10760" width="7.7109375" style="114" bestFit="1" customWidth="1"/>
    <col min="10761" max="10761" width="5.5703125" style="114" customWidth="1"/>
    <col min="10762" max="10762" width="6.85546875" style="114" customWidth="1"/>
    <col min="10763" max="10763" width="6.5703125" style="114" customWidth="1"/>
    <col min="10764" max="10764" width="17.7109375" style="114" customWidth="1"/>
    <col min="10765" max="10770" width="9.5703125" style="114" customWidth="1"/>
    <col min="10771" max="11008" width="9.140625" style="114"/>
    <col min="11009" max="11009" width="5.28515625" style="114" customWidth="1"/>
    <col min="11010" max="11010" width="4.5703125" style="114" customWidth="1"/>
    <col min="11011" max="11011" width="10.5703125" style="114" bestFit="1" customWidth="1"/>
    <col min="11012" max="11012" width="13.140625" style="114" customWidth="1"/>
    <col min="11013" max="11013" width="9" style="114" customWidth="1"/>
    <col min="11014" max="11014" width="5" style="114" bestFit="1" customWidth="1"/>
    <col min="11015" max="11015" width="3.42578125" style="114" customWidth="1"/>
    <col min="11016" max="11016" width="7.7109375" style="114" bestFit="1" customWidth="1"/>
    <col min="11017" max="11017" width="5.5703125" style="114" customWidth="1"/>
    <col min="11018" max="11018" width="6.85546875" style="114" customWidth="1"/>
    <col min="11019" max="11019" width="6.5703125" style="114" customWidth="1"/>
    <col min="11020" max="11020" width="17.7109375" style="114" customWidth="1"/>
    <col min="11021" max="11026" width="9.5703125" style="114" customWidth="1"/>
    <col min="11027" max="11264" width="9.140625" style="114"/>
    <col min="11265" max="11265" width="5.28515625" style="114" customWidth="1"/>
    <col min="11266" max="11266" width="4.5703125" style="114" customWidth="1"/>
    <col min="11267" max="11267" width="10.5703125" style="114" bestFit="1" customWidth="1"/>
    <col min="11268" max="11268" width="13.140625" style="114" customWidth="1"/>
    <col min="11269" max="11269" width="9" style="114" customWidth="1"/>
    <col min="11270" max="11270" width="5" style="114" bestFit="1" customWidth="1"/>
    <col min="11271" max="11271" width="3.42578125" style="114" customWidth="1"/>
    <col min="11272" max="11272" width="7.7109375" style="114" bestFit="1" customWidth="1"/>
    <col min="11273" max="11273" width="5.5703125" style="114" customWidth="1"/>
    <col min="11274" max="11274" width="6.85546875" style="114" customWidth="1"/>
    <col min="11275" max="11275" width="6.5703125" style="114" customWidth="1"/>
    <col min="11276" max="11276" width="17.7109375" style="114" customWidth="1"/>
    <col min="11277" max="11282" width="9.5703125" style="114" customWidth="1"/>
    <col min="11283" max="11520" width="9.140625" style="114"/>
    <col min="11521" max="11521" width="5.28515625" style="114" customWidth="1"/>
    <col min="11522" max="11522" width="4.5703125" style="114" customWidth="1"/>
    <col min="11523" max="11523" width="10.5703125" style="114" bestFit="1" customWidth="1"/>
    <col min="11524" max="11524" width="13.140625" style="114" customWidth="1"/>
    <col min="11525" max="11525" width="9" style="114" customWidth="1"/>
    <col min="11526" max="11526" width="5" style="114" bestFit="1" customWidth="1"/>
    <col min="11527" max="11527" width="3.42578125" style="114" customWidth="1"/>
    <col min="11528" max="11528" width="7.7109375" style="114" bestFit="1" customWidth="1"/>
    <col min="11529" max="11529" width="5.5703125" style="114" customWidth="1"/>
    <col min="11530" max="11530" width="6.85546875" style="114" customWidth="1"/>
    <col min="11531" max="11531" width="6.5703125" style="114" customWidth="1"/>
    <col min="11532" max="11532" width="17.7109375" style="114" customWidth="1"/>
    <col min="11533" max="11538" width="9.5703125" style="114" customWidth="1"/>
    <col min="11539" max="11776" width="9.140625" style="114"/>
    <col min="11777" max="11777" width="5.28515625" style="114" customWidth="1"/>
    <col min="11778" max="11778" width="4.5703125" style="114" customWidth="1"/>
    <col min="11779" max="11779" width="10.5703125" style="114" bestFit="1" customWidth="1"/>
    <col min="11780" max="11780" width="13.140625" style="114" customWidth="1"/>
    <col min="11781" max="11781" width="9" style="114" customWidth="1"/>
    <col min="11782" max="11782" width="5" style="114" bestFit="1" customWidth="1"/>
    <col min="11783" max="11783" width="3.42578125" style="114" customWidth="1"/>
    <col min="11784" max="11784" width="7.7109375" style="114" bestFit="1" customWidth="1"/>
    <col min="11785" max="11785" width="5.5703125" style="114" customWidth="1"/>
    <col min="11786" max="11786" width="6.85546875" style="114" customWidth="1"/>
    <col min="11787" max="11787" width="6.5703125" style="114" customWidth="1"/>
    <col min="11788" max="11788" width="17.7109375" style="114" customWidth="1"/>
    <col min="11789" max="11794" width="9.5703125" style="114" customWidth="1"/>
    <col min="11795" max="12032" width="9.140625" style="114"/>
    <col min="12033" max="12033" width="5.28515625" style="114" customWidth="1"/>
    <col min="12034" max="12034" width="4.5703125" style="114" customWidth="1"/>
    <col min="12035" max="12035" width="10.5703125" style="114" bestFit="1" customWidth="1"/>
    <col min="12036" max="12036" width="13.140625" style="114" customWidth="1"/>
    <col min="12037" max="12037" width="9" style="114" customWidth="1"/>
    <col min="12038" max="12038" width="5" style="114" bestFit="1" customWidth="1"/>
    <col min="12039" max="12039" width="3.42578125" style="114" customWidth="1"/>
    <col min="12040" max="12040" width="7.7109375" style="114" bestFit="1" customWidth="1"/>
    <col min="12041" max="12041" width="5.5703125" style="114" customWidth="1"/>
    <col min="12042" max="12042" width="6.85546875" style="114" customWidth="1"/>
    <col min="12043" max="12043" width="6.5703125" style="114" customWidth="1"/>
    <col min="12044" max="12044" width="17.7109375" style="114" customWidth="1"/>
    <col min="12045" max="12050" width="9.5703125" style="114" customWidth="1"/>
    <col min="12051" max="12288" width="9.140625" style="114"/>
    <col min="12289" max="12289" width="5.28515625" style="114" customWidth="1"/>
    <col min="12290" max="12290" width="4.5703125" style="114" customWidth="1"/>
    <col min="12291" max="12291" width="10.5703125" style="114" bestFit="1" customWidth="1"/>
    <col min="12292" max="12292" width="13.140625" style="114" customWidth="1"/>
    <col min="12293" max="12293" width="9" style="114" customWidth="1"/>
    <col min="12294" max="12294" width="5" style="114" bestFit="1" customWidth="1"/>
    <col min="12295" max="12295" width="3.42578125" style="114" customWidth="1"/>
    <col min="12296" max="12296" width="7.7109375" style="114" bestFit="1" customWidth="1"/>
    <col min="12297" max="12297" width="5.5703125" style="114" customWidth="1"/>
    <col min="12298" max="12298" width="6.85546875" style="114" customWidth="1"/>
    <col min="12299" max="12299" width="6.5703125" style="114" customWidth="1"/>
    <col min="12300" max="12300" width="17.7109375" style="114" customWidth="1"/>
    <col min="12301" max="12306" width="9.5703125" style="114" customWidth="1"/>
    <col min="12307" max="12544" width="9.140625" style="114"/>
    <col min="12545" max="12545" width="5.28515625" style="114" customWidth="1"/>
    <col min="12546" max="12546" width="4.5703125" style="114" customWidth="1"/>
    <col min="12547" max="12547" width="10.5703125" style="114" bestFit="1" customWidth="1"/>
    <col min="12548" max="12548" width="13.140625" style="114" customWidth="1"/>
    <col min="12549" max="12549" width="9" style="114" customWidth="1"/>
    <col min="12550" max="12550" width="5" style="114" bestFit="1" customWidth="1"/>
    <col min="12551" max="12551" width="3.42578125" style="114" customWidth="1"/>
    <col min="12552" max="12552" width="7.7109375" style="114" bestFit="1" customWidth="1"/>
    <col min="12553" max="12553" width="5.5703125" style="114" customWidth="1"/>
    <col min="12554" max="12554" width="6.85546875" style="114" customWidth="1"/>
    <col min="12555" max="12555" width="6.5703125" style="114" customWidth="1"/>
    <col min="12556" max="12556" width="17.7109375" style="114" customWidth="1"/>
    <col min="12557" max="12562" width="9.5703125" style="114" customWidth="1"/>
    <col min="12563" max="12800" width="9.140625" style="114"/>
    <col min="12801" max="12801" width="5.28515625" style="114" customWidth="1"/>
    <col min="12802" max="12802" width="4.5703125" style="114" customWidth="1"/>
    <col min="12803" max="12803" width="10.5703125" style="114" bestFit="1" customWidth="1"/>
    <col min="12804" max="12804" width="13.140625" style="114" customWidth="1"/>
    <col min="12805" max="12805" width="9" style="114" customWidth="1"/>
    <col min="12806" max="12806" width="5" style="114" bestFit="1" customWidth="1"/>
    <col min="12807" max="12807" width="3.42578125" style="114" customWidth="1"/>
    <col min="12808" max="12808" width="7.7109375" style="114" bestFit="1" customWidth="1"/>
    <col min="12809" max="12809" width="5.5703125" style="114" customWidth="1"/>
    <col min="12810" max="12810" width="6.85546875" style="114" customWidth="1"/>
    <col min="12811" max="12811" width="6.5703125" style="114" customWidth="1"/>
    <col min="12812" max="12812" width="17.7109375" style="114" customWidth="1"/>
    <col min="12813" max="12818" width="9.5703125" style="114" customWidth="1"/>
    <col min="12819" max="13056" width="9.140625" style="114"/>
    <col min="13057" max="13057" width="5.28515625" style="114" customWidth="1"/>
    <col min="13058" max="13058" width="4.5703125" style="114" customWidth="1"/>
    <col min="13059" max="13059" width="10.5703125" style="114" bestFit="1" customWidth="1"/>
    <col min="13060" max="13060" width="13.140625" style="114" customWidth="1"/>
    <col min="13061" max="13061" width="9" style="114" customWidth="1"/>
    <col min="13062" max="13062" width="5" style="114" bestFit="1" customWidth="1"/>
    <col min="13063" max="13063" width="3.42578125" style="114" customWidth="1"/>
    <col min="13064" max="13064" width="7.7109375" style="114" bestFit="1" customWidth="1"/>
    <col min="13065" max="13065" width="5.5703125" style="114" customWidth="1"/>
    <col min="13066" max="13066" width="6.85546875" style="114" customWidth="1"/>
    <col min="13067" max="13067" width="6.5703125" style="114" customWidth="1"/>
    <col min="13068" max="13068" width="17.7109375" style="114" customWidth="1"/>
    <col min="13069" max="13074" width="9.5703125" style="114" customWidth="1"/>
    <col min="13075" max="13312" width="9.140625" style="114"/>
    <col min="13313" max="13313" width="5.28515625" style="114" customWidth="1"/>
    <col min="13314" max="13314" width="4.5703125" style="114" customWidth="1"/>
    <col min="13315" max="13315" width="10.5703125" style="114" bestFit="1" customWidth="1"/>
    <col min="13316" max="13316" width="13.140625" style="114" customWidth="1"/>
    <col min="13317" max="13317" width="9" style="114" customWidth="1"/>
    <col min="13318" max="13318" width="5" style="114" bestFit="1" customWidth="1"/>
    <col min="13319" max="13319" width="3.42578125" style="114" customWidth="1"/>
    <col min="13320" max="13320" width="7.7109375" style="114" bestFit="1" customWidth="1"/>
    <col min="13321" max="13321" width="5.5703125" style="114" customWidth="1"/>
    <col min="13322" max="13322" width="6.85546875" style="114" customWidth="1"/>
    <col min="13323" max="13323" width="6.5703125" style="114" customWidth="1"/>
    <col min="13324" max="13324" width="17.7109375" style="114" customWidth="1"/>
    <col min="13325" max="13330" width="9.5703125" style="114" customWidth="1"/>
    <col min="13331" max="13568" width="9.140625" style="114"/>
    <col min="13569" max="13569" width="5.28515625" style="114" customWidth="1"/>
    <col min="13570" max="13570" width="4.5703125" style="114" customWidth="1"/>
    <col min="13571" max="13571" width="10.5703125" style="114" bestFit="1" customWidth="1"/>
    <col min="13572" max="13572" width="13.140625" style="114" customWidth="1"/>
    <col min="13573" max="13573" width="9" style="114" customWidth="1"/>
    <col min="13574" max="13574" width="5" style="114" bestFit="1" customWidth="1"/>
    <col min="13575" max="13575" width="3.42578125" style="114" customWidth="1"/>
    <col min="13576" max="13576" width="7.7109375" style="114" bestFit="1" customWidth="1"/>
    <col min="13577" max="13577" width="5.5703125" style="114" customWidth="1"/>
    <col min="13578" max="13578" width="6.85546875" style="114" customWidth="1"/>
    <col min="13579" max="13579" width="6.5703125" style="114" customWidth="1"/>
    <col min="13580" max="13580" width="17.7109375" style="114" customWidth="1"/>
    <col min="13581" max="13586" width="9.5703125" style="114" customWidth="1"/>
    <col min="13587" max="13824" width="9.140625" style="114"/>
    <col min="13825" max="13825" width="5.28515625" style="114" customWidth="1"/>
    <col min="13826" max="13826" width="4.5703125" style="114" customWidth="1"/>
    <col min="13827" max="13827" width="10.5703125" style="114" bestFit="1" customWidth="1"/>
    <col min="13828" max="13828" width="13.140625" style="114" customWidth="1"/>
    <col min="13829" max="13829" width="9" style="114" customWidth="1"/>
    <col min="13830" max="13830" width="5" style="114" bestFit="1" customWidth="1"/>
    <col min="13831" max="13831" width="3.42578125" style="114" customWidth="1"/>
    <col min="13832" max="13832" width="7.7109375" style="114" bestFit="1" customWidth="1"/>
    <col min="13833" max="13833" width="5.5703125" style="114" customWidth="1"/>
    <col min="13834" max="13834" width="6.85546875" style="114" customWidth="1"/>
    <col min="13835" max="13835" width="6.5703125" style="114" customWidth="1"/>
    <col min="13836" max="13836" width="17.7109375" style="114" customWidth="1"/>
    <col min="13837" max="13842" width="9.5703125" style="114" customWidth="1"/>
    <col min="13843" max="14080" width="9.140625" style="114"/>
    <col min="14081" max="14081" width="5.28515625" style="114" customWidth="1"/>
    <col min="14082" max="14082" width="4.5703125" style="114" customWidth="1"/>
    <col min="14083" max="14083" width="10.5703125" style="114" bestFit="1" customWidth="1"/>
    <col min="14084" max="14084" width="13.140625" style="114" customWidth="1"/>
    <col min="14085" max="14085" width="9" style="114" customWidth="1"/>
    <col min="14086" max="14086" width="5" style="114" bestFit="1" customWidth="1"/>
    <col min="14087" max="14087" width="3.42578125" style="114" customWidth="1"/>
    <col min="14088" max="14088" width="7.7109375" style="114" bestFit="1" customWidth="1"/>
    <col min="14089" max="14089" width="5.5703125" style="114" customWidth="1"/>
    <col min="14090" max="14090" width="6.85546875" style="114" customWidth="1"/>
    <col min="14091" max="14091" width="6.5703125" style="114" customWidth="1"/>
    <col min="14092" max="14092" width="17.7109375" style="114" customWidth="1"/>
    <col min="14093" max="14098" width="9.5703125" style="114" customWidth="1"/>
    <col min="14099" max="14336" width="9.140625" style="114"/>
    <col min="14337" max="14337" width="5.28515625" style="114" customWidth="1"/>
    <col min="14338" max="14338" width="4.5703125" style="114" customWidth="1"/>
    <col min="14339" max="14339" width="10.5703125" style="114" bestFit="1" customWidth="1"/>
    <col min="14340" max="14340" width="13.140625" style="114" customWidth="1"/>
    <col min="14341" max="14341" width="9" style="114" customWidth="1"/>
    <col min="14342" max="14342" width="5" style="114" bestFit="1" customWidth="1"/>
    <col min="14343" max="14343" width="3.42578125" style="114" customWidth="1"/>
    <col min="14344" max="14344" width="7.7109375" style="114" bestFit="1" customWidth="1"/>
    <col min="14345" max="14345" width="5.5703125" style="114" customWidth="1"/>
    <col min="14346" max="14346" width="6.85546875" style="114" customWidth="1"/>
    <col min="14347" max="14347" width="6.5703125" style="114" customWidth="1"/>
    <col min="14348" max="14348" width="17.7109375" style="114" customWidth="1"/>
    <col min="14349" max="14354" width="9.5703125" style="114" customWidth="1"/>
    <col min="14355" max="14592" width="9.140625" style="114"/>
    <col min="14593" max="14593" width="5.28515625" style="114" customWidth="1"/>
    <col min="14594" max="14594" width="4.5703125" style="114" customWidth="1"/>
    <col min="14595" max="14595" width="10.5703125" style="114" bestFit="1" customWidth="1"/>
    <col min="14596" max="14596" width="13.140625" style="114" customWidth="1"/>
    <col min="14597" max="14597" width="9" style="114" customWidth="1"/>
    <col min="14598" max="14598" width="5" style="114" bestFit="1" customWidth="1"/>
    <col min="14599" max="14599" width="3.42578125" style="114" customWidth="1"/>
    <col min="14600" max="14600" width="7.7109375" style="114" bestFit="1" customWidth="1"/>
    <col min="14601" max="14601" width="5.5703125" style="114" customWidth="1"/>
    <col min="14602" max="14602" width="6.85546875" style="114" customWidth="1"/>
    <col min="14603" max="14603" width="6.5703125" style="114" customWidth="1"/>
    <col min="14604" max="14604" width="17.7109375" style="114" customWidth="1"/>
    <col min="14605" max="14610" width="9.5703125" style="114" customWidth="1"/>
    <col min="14611" max="14848" width="9.140625" style="114"/>
    <col min="14849" max="14849" width="5.28515625" style="114" customWidth="1"/>
    <col min="14850" max="14850" width="4.5703125" style="114" customWidth="1"/>
    <col min="14851" max="14851" width="10.5703125" style="114" bestFit="1" customWidth="1"/>
    <col min="14852" max="14852" width="13.140625" style="114" customWidth="1"/>
    <col min="14853" max="14853" width="9" style="114" customWidth="1"/>
    <col min="14854" max="14854" width="5" style="114" bestFit="1" customWidth="1"/>
    <col min="14855" max="14855" width="3.42578125" style="114" customWidth="1"/>
    <col min="14856" max="14856" width="7.7109375" style="114" bestFit="1" customWidth="1"/>
    <col min="14857" max="14857" width="5.5703125" style="114" customWidth="1"/>
    <col min="14858" max="14858" width="6.85546875" style="114" customWidth="1"/>
    <col min="14859" max="14859" width="6.5703125" style="114" customWidth="1"/>
    <col min="14860" max="14860" width="17.7109375" style="114" customWidth="1"/>
    <col min="14861" max="14866" width="9.5703125" style="114" customWidth="1"/>
    <col min="14867" max="15104" width="9.140625" style="114"/>
    <col min="15105" max="15105" width="5.28515625" style="114" customWidth="1"/>
    <col min="15106" max="15106" width="4.5703125" style="114" customWidth="1"/>
    <col min="15107" max="15107" width="10.5703125" style="114" bestFit="1" customWidth="1"/>
    <col min="15108" max="15108" width="13.140625" style="114" customWidth="1"/>
    <col min="15109" max="15109" width="9" style="114" customWidth="1"/>
    <col min="15110" max="15110" width="5" style="114" bestFit="1" customWidth="1"/>
    <col min="15111" max="15111" width="3.42578125" style="114" customWidth="1"/>
    <col min="15112" max="15112" width="7.7109375" style="114" bestFit="1" customWidth="1"/>
    <col min="15113" max="15113" width="5.5703125" style="114" customWidth="1"/>
    <col min="15114" max="15114" width="6.85546875" style="114" customWidth="1"/>
    <col min="15115" max="15115" width="6.5703125" style="114" customWidth="1"/>
    <col min="15116" max="15116" width="17.7109375" style="114" customWidth="1"/>
    <col min="15117" max="15122" width="9.5703125" style="114" customWidth="1"/>
    <col min="15123" max="15360" width="9.140625" style="114"/>
    <col min="15361" max="15361" width="5.28515625" style="114" customWidth="1"/>
    <col min="15362" max="15362" width="4.5703125" style="114" customWidth="1"/>
    <col min="15363" max="15363" width="10.5703125" style="114" bestFit="1" customWidth="1"/>
    <col min="15364" max="15364" width="13.140625" style="114" customWidth="1"/>
    <col min="15365" max="15365" width="9" style="114" customWidth="1"/>
    <col min="15366" max="15366" width="5" style="114" bestFit="1" customWidth="1"/>
    <col min="15367" max="15367" width="3.42578125" style="114" customWidth="1"/>
    <col min="15368" max="15368" width="7.7109375" style="114" bestFit="1" customWidth="1"/>
    <col min="15369" max="15369" width="5.5703125" style="114" customWidth="1"/>
    <col min="15370" max="15370" width="6.85546875" style="114" customWidth="1"/>
    <col min="15371" max="15371" width="6.5703125" style="114" customWidth="1"/>
    <col min="15372" max="15372" width="17.7109375" style="114" customWidth="1"/>
    <col min="15373" max="15378" width="9.5703125" style="114" customWidth="1"/>
    <col min="15379" max="15616" width="9.140625" style="114"/>
    <col min="15617" max="15617" width="5.28515625" style="114" customWidth="1"/>
    <col min="15618" max="15618" width="4.5703125" style="114" customWidth="1"/>
    <col min="15619" max="15619" width="10.5703125" style="114" bestFit="1" customWidth="1"/>
    <col min="15620" max="15620" width="13.140625" style="114" customWidth="1"/>
    <col min="15621" max="15621" width="9" style="114" customWidth="1"/>
    <col min="15622" max="15622" width="5" style="114" bestFit="1" customWidth="1"/>
    <col min="15623" max="15623" width="3.42578125" style="114" customWidth="1"/>
    <col min="15624" max="15624" width="7.7109375" style="114" bestFit="1" customWidth="1"/>
    <col min="15625" max="15625" width="5.5703125" style="114" customWidth="1"/>
    <col min="15626" max="15626" width="6.85546875" style="114" customWidth="1"/>
    <col min="15627" max="15627" width="6.5703125" style="114" customWidth="1"/>
    <col min="15628" max="15628" width="17.7109375" style="114" customWidth="1"/>
    <col min="15629" max="15634" width="9.5703125" style="114" customWidth="1"/>
    <col min="15635" max="15872" width="9.140625" style="114"/>
    <col min="15873" max="15873" width="5.28515625" style="114" customWidth="1"/>
    <col min="15874" max="15874" width="4.5703125" style="114" customWidth="1"/>
    <col min="15875" max="15875" width="10.5703125" style="114" bestFit="1" customWidth="1"/>
    <col min="15876" max="15876" width="13.140625" style="114" customWidth="1"/>
    <col min="15877" max="15877" width="9" style="114" customWidth="1"/>
    <col min="15878" max="15878" width="5" style="114" bestFit="1" customWidth="1"/>
    <col min="15879" max="15879" width="3.42578125" style="114" customWidth="1"/>
    <col min="15880" max="15880" width="7.7109375" style="114" bestFit="1" customWidth="1"/>
    <col min="15881" max="15881" width="5.5703125" style="114" customWidth="1"/>
    <col min="15882" max="15882" width="6.85546875" style="114" customWidth="1"/>
    <col min="15883" max="15883" width="6.5703125" style="114" customWidth="1"/>
    <col min="15884" max="15884" width="17.7109375" style="114" customWidth="1"/>
    <col min="15885" max="15890" width="9.5703125" style="114" customWidth="1"/>
    <col min="15891" max="16128" width="9.140625" style="114"/>
    <col min="16129" max="16129" width="5.28515625" style="114" customWidth="1"/>
    <col min="16130" max="16130" width="4.5703125" style="114" customWidth="1"/>
    <col min="16131" max="16131" width="10.5703125" style="114" bestFit="1" customWidth="1"/>
    <col min="16132" max="16132" width="13.140625" style="114" customWidth="1"/>
    <col min="16133" max="16133" width="9" style="114" customWidth="1"/>
    <col min="16134" max="16134" width="5" style="114" bestFit="1" customWidth="1"/>
    <col min="16135" max="16135" width="3.42578125" style="114" customWidth="1"/>
    <col min="16136" max="16136" width="7.7109375" style="114" bestFit="1" customWidth="1"/>
    <col min="16137" max="16137" width="5.5703125" style="114" customWidth="1"/>
    <col min="16138" max="16138" width="6.85546875" style="114" customWidth="1"/>
    <col min="16139" max="16139" width="6.5703125" style="114" customWidth="1"/>
    <col min="16140" max="16140" width="17.7109375" style="114" customWidth="1"/>
    <col min="16141" max="16146" width="9.5703125" style="114" customWidth="1"/>
    <col min="16147" max="16384" width="9.140625" style="114"/>
  </cols>
  <sheetData>
    <row r="1" spans="1:22" s="108" customFormat="1" ht="20.25" customHeight="1" x14ac:dyDescent="0.2">
      <c r="A1" s="107" t="s">
        <v>152</v>
      </c>
      <c r="C1" s="109"/>
      <c r="D1" s="109"/>
      <c r="E1" s="109"/>
      <c r="F1" s="109"/>
      <c r="G1" s="109"/>
      <c r="H1" s="109"/>
      <c r="I1" s="109"/>
      <c r="J1" s="109"/>
      <c r="K1" s="109"/>
      <c r="L1" s="110"/>
      <c r="M1" s="109"/>
      <c r="V1" s="111"/>
    </row>
    <row r="2" spans="1:22" ht="20.25" customHeight="1" x14ac:dyDescent="0.2">
      <c r="A2" s="107" t="s">
        <v>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3"/>
      <c r="M2" s="112"/>
      <c r="N2" s="112"/>
      <c r="O2" s="112"/>
    </row>
    <row r="3" spans="1:22" ht="12.75" customHeight="1" x14ac:dyDescent="0.2">
      <c r="B3" s="230" t="s">
        <v>155</v>
      </c>
      <c r="C3" s="116"/>
      <c r="D3" s="116"/>
      <c r="E3" s="116"/>
      <c r="F3" s="116"/>
      <c r="G3" s="116"/>
      <c r="H3" s="116"/>
      <c r="I3" s="116"/>
      <c r="J3" s="116"/>
      <c r="K3" s="116"/>
      <c r="L3" s="117"/>
    </row>
    <row r="4" spans="1:22" ht="12.75" customHeight="1" x14ac:dyDescent="0.2">
      <c r="B4" s="115"/>
      <c r="C4" s="116"/>
      <c r="D4" s="116"/>
      <c r="E4" s="116"/>
      <c r="F4" s="116"/>
      <c r="G4" s="116"/>
      <c r="H4" s="116"/>
      <c r="I4" s="116"/>
      <c r="J4" s="116"/>
      <c r="K4" s="116"/>
      <c r="L4" s="117"/>
    </row>
    <row r="5" spans="1:22" ht="20.100000000000001" customHeight="1" x14ac:dyDescent="0.2">
      <c r="A5" s="118"/>
      <c r="B5" s="118"/>
      <c r="C5" s="119" t="s">
        <v>128</v>
      </c>
      <c r="D5" s="118"/>
      <c r="E5" s="118"/>
      <c r="F5" s="118"/>
      <c r="G5" s="118"/>
      <c r="H5" s="118"/>
      <c r="I5" s="118"/>
      <c r="J5" s="118"/>
      <c r="K5" s="118"/>
      <c r="L5" s="120"/>
      <c r="M5" s="118"/>
      <c r="N5" s="118"/>
      <c r="O5" s="118"/>
      <c r="P5" s="118"/>
      <c r="Q5" s="118"/>
      <c r="R5" s="118"/>
    </row>
    <row r="6" spans="1:22" ht="2.1" customHeight="1" x14ac:dyDescent="0.2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20"/>
      <c r="M6" s="118"/>
      <c r="N6" s="118"/>
      <c r="O6" s="118"/>
      <c r="P6" s="118"/>
      <c r="Q6" s="118"/>
      <c r="R6" s="118"/>
    </row>
    <row r="7" spans="1:22" ht="20.100000000000001" customHeight="1" x14ac:dyDescent="0.2">
      <c r="A7" s="121"/>
      <c r="B7" s="118"/>
      <c r="C7" s="121"/>
      <c r="D7" s="121"/>
      <c r="E7" s="118"/>
      <c r="F7" s="118"/>
      <c r="G7" s="118"/>
      <c r="H7" s="122"/>
      <c r="I7" s="123"/>
      <c r="J7" s="124"/>
      <c r="K7" s="124"/>
      <c r="M7" s="118"/>
      <c r="N7" s="118"/>
      <c r="O7" s="118"/>
      <c r="P7" s="118"/>
      <c r="Q7" s="118"/>
      <c r="R7" s="118"/>
    </row>
    <row r="8" spans="1:22" ht="20.100000000000001" customHeight="1" x14ac:dyDescent="0.2">
      <c r="A8" s="126" t="s">
        <v>5</v>
      </c>
      <c r="B8" s="321" t="s">
        <v>6</v>
      </c>
      <c r="C8" s="323" t="s">
        <v>7</v>
      </c>
      <c r="D8" s="325" t="s">
        <v>8</v>
      </c>
      <c r="E8" s="327" t="s">
        <v>9</v>
      </c>
      <c r="F8" s="319" t="s">
        <v>10</v>
      </c>
      <c r="G8" s="319" t="s">
        <v>11</v>
      </c>
      <c r="H8" s="319" t="s">
        <v>12</v>
      </c>
      <c r="I8" s="319" t="s">
        <v>13</v>
      </c>
      <c r="J8" s="321" t="s">
        <v>15</v>
      </c>
      <c r="K8" s="327" t="s">
        <v>17</v>
      </c>
      <c r="L8" s="287" t="s">
        <v>19</v>
      </c>
      <c r="M8" s="118"/>
      <c r="N8" s="118"/>
      <c r="O8" s="118"/>
      <c r="P8" s="118"/>
      <c r="Q8" s="118"/>
      <c r="R8" s="118"/>
    </row>
    <row r="9" spans="1:22" ht="15" customHeight="1" x14ac:dyDescent="0.2">
      <c r="A9" s="127" t="s">
        <v>20</v>
      </c>
      <c r="B9" s="322"/>
      <c r="C9" s="324"/>
      <c r="D9" s="326"/>
      <c r="E9" s="328"/>
      <c r="F9" s="320"/>
      <c r="G9" s="320"/>
      <c r="H9" s="320"/>
      <c r="I9" s="320"/>
      <c r="J9" s="322"/>
      <c r="K9" s="328"/>
      <c r="L9" s="288"/>
      <c r="M9" s="118"/>
      <c r="N9" s="118"/>
      <c r="O9" s="118"/>
      <c r="P9" s="118"/>
      <c r="Q9" s="118"/>
      <c r="R9" s="118"/>
    </row>
    <row r="10" spans="1:22" s="139" customFormat="1" ht="20.100000000000001" customHeight="1" x14ac:dyDescent="0.2">
      <c r="A10" s="128">
        <v>1</v>
      </c>
      <c r="B10" s="129">
        <v>48</v>
      </c>
      <c r="C10" s="130" t="s">
        <v>23</v>
      </c>
      <c r="D10" s="131" t="s">
        <v>24</v>
      </c>
      <c r="E10" s="132">
        <v>22772</v>
      </c>
      <c r="F10" s="21">
        <f t="shared" ref="F10:F15" si="0">IF(COUNT(E10)=0,"---",42883-E10)</f>
        <v>20111</v>
      </c>
      <c r="G10" s="133" t="s">
        <v>25</v>
      </c>
      <c r="H10" s="134" t="s">
        <v>26</v>
      </c>
      <c r="I10" s="135">
        <v>0.95</v>
      </c>
      <c r="J10" s="276">
        <v>36.950000000000003</v>
      </c>
      <c r="K10" s="222">
        <f>I10*J10</f>
        <v>35.102499999999999</v>
      </c>
      <c r="L10" s="137" t="s">
        <v>187</v>
      </c>
      <c r="M10" s="138"/>
      <c r="N10" s="138"/>
      <c r="O10" s="138"/>
      <c r="P10" s="138"/>
      <c r="Q10" s="138"/>
      <c r="R10" s="138"/>
    </row>
    <row r="11" spans="1:22" s="139" customFormat="1" ht="20.100000000000001" customHeight="1" x14ac:dyDescent="0.2">
      <c r="A11" s="128">
        <v>2</v>
      </c>
      <c r="B11" s="129">
        <v>18</v>
      </c>
      <c r="C11" s="130" t="s">
        <v>170</v>
      </c>
      <c r="D11" s="131" t="s">
        <v>171</v>
      </c>
      <c r="E11" s="132">
        <v>29571</v>
      </c>
      <c r="F11" s="21">
        <f t="shared" si="0"/>
        <v>13312</v>
      </c>
      <c r="G11" s="133" t="s">
        <v>34</v>
      </c>
      <c r="H11" s="134" t="s">
        <v>35</v>
      </c>
      <c r="I11" s="135">
        <v>1</v>
      </c>
      <c r="J11" s="276">
        <v>39.6</v>
      </c>
      <c r="K11" s="222">
        <f>I11*J11</f>
        <v>39.6</v>
      </c>
      <c r="L11" s="137" t="s">
        <v>36</v>
      </c>
      <c r="M11" s="138"/>
      <c r="N11" s="138"/>
      <c r="O11" s="138"/>
      <c r="P11" s="138"/>
      <c r="Q11" s="138"/>
      <c r="R11" s="138"/>
    </row>
    <row r="12" spans="1:22" s="139" customFormat="1" ht="20.100000000000001" customHeight="1" x14ac:dyDescent="0.2">
      <c r="A12" s="128">
        <v>3</v>
      </c>
      <c r="B12" s="129">
        <v>3</v>
      </c>
      <c r="C12" s="130" t="s">
        <v>38</v>
      </c>
      <c r="D12" s="131" t="s">
        <v>39</v>
      </c>
      <c r="E12" s="132">
        <v>33170</v>
      </c>
      <c r="F12" s="21">
        <f t="shared" si="0"/>
        <v>9713</v>
      </c>
      <c r="G12" s="133" t="s">
        <v>40</v>
      </c>
      <c r="H12" s="134" t="s">
        <v>41</v>
      </c>
      <c r="I12" s="135">
        <v>1</v>
      </c>
      <c r="J12" s="276">
        <v>39.85</v>
      </c>
      <c r="K12" s="222">
        <f>I12*J12</f>
        <v>39.85</v>
      </c>
      <c r="L12" s="137" t="s">
        <v>36</v>
      </c>
      <c r="M12" s="138"/>
      <c r="N12" s="138"/>
      <c r="O12" s="138"/>
      <c r="P12" s="138"/>
      <c r="Q12" s="138"/>
      <c r="R12" s="138"/>
    </row>
    <row r="13" spans="1:22" s="139" customFormat="1" ht="20.100000000000001" customHeight="1" x14ac:dyDescent="0.2">
      <c r="A13" s="128">
        <v>4</v>
      </c>
      <c r="B13" s="129">
        <v>1</v>
      </c>
      <c r="C13" s="130" t="s">
        <v>156</v>
      </c>
      <c r="D13" s="131" t="s">
        <v>157</v>
      </c>
      <c r="E13" s="132">
        <v>28028</v>
      </c>
      <c r="F13" s="21">
        <f t="shared" si="0"/>
        <v>14855</v>
      </c>
      <c r="G13" s="133" t="s">
        <v>40</v>
      </c>
      <c r="H13" s="134" t="s">
        <v>41</v>
      </c>
      <c r="I13" s="135">
        <v>1</v>
      </c>
      <c r="J13" s="276">
        <v>51.78</v>
      </c>
      <c r="K13" s="222">
        <f>I13*J13</f>
        <v>51.78</v>
      </c>
      <c r="L13" s="137" t="s">
        <v>36</v>
      </c>
      <c r="M13" s="138"/>
      <c r="N13" s="138"/>
      <c r="O13" s="138"/>
      <c r="P13" s="138"/>
      <c r="Q13" s="138"/>
      <c r="R13" s="138"/>
    </row>
    <row r="14" spans="1:22" s="139" customFormat="1" ht="20.100000000000001" customHeight="1" x14ac:dyDescent="0.2">
      <c r="A14" s="128"/>
      <c r="B14" s="129">
        <v>25</v>
      </c>
      <c r="C14" s="130" t="s">
        <v>78</v>
      </c>
      <c r="D14" s="131" t="s">
        <v>77</v>
      </c>
      <c r="E14" s="132">
        <v>35598</v>
      </c>
      <c r="F14" s="21">
        <f t="shared" si="0"/>
        <v>7285</v>
      </c>
      <c r="G14" s="133" t="s">
        <v>34</v>
      </c>
      <c r="H14" s="134" t="s">
        <v>42</v>
      </c>
      <c r="I14" s="135">
        <v>1</v>
      </c>
      <c r="J14" s="276" t="s">
        <v>199</v>
      </c>
      <c r="K14" s="222"/>
      <c r="L14" s="137" t="s">
        <v>36</v>
      </c>
      <c r="M14" s="138"/>
      <c r="N14" s="138"/>
      <c r="O14" s="138"/>
      <c r="P14" s="138"/>
      <c r="Q14" s="138"/>
      <c r="R14" s="138"/>
    </row>
    <row r="15" spans="1:22" s="139" customFormat="1" ht="20.100000000000001" customHeight="1" x14ac:dyDescent="0.2">
      <c r="A15" s="128"/>
      <c r="B15" s="129">
        <v>27</v>
      </c>
      <c r="C15" s="130" t="s">
        <v>115</v>
      </c>
      <c r="D15" s="131" t="s">
        <v>114</v>
      </c>
      <c r="E15" s="132">
        <v>37217</v>
      </c>
      <c r="F15" s="21">
        <f t="shared" si="0"/>
        <v>5666</v>
      </c>
      <c r="G15" s="133" t="s">
        <v>40</v>
      </c>
      <c r="H15" s="134" t="s">
        <v>42</v>
      </c>
      <c r="I15" s="135">
        <v>1</v>
      </c>
      <c r="J15" s="276" t="s">
        <v>199</v>
      </c>
      <c r="K15" s="222"/>
      <c r="L15" s="137" t="s">
        <v>43</v>
      </c>
      <c r="M15" s="138"/>
      <c r="N15" s="138"/>
      <c r="O15" s="138"/>
      <c r="P15" s="138"/>
      <c r="Q15" s="138"/>
      <c r="R15" s="138"/>
    </row>
  </sheetData>
  <sortState ref="A10:L15">
    <sortCondition ref="K10:K15"/>
  </sortState>
  <mergeCells count="11">
    <mergeCell ref="H8:H9"/>
    <mergeCell ref="I8:I9"/>
    <mergeCell ref="J8:J9"/>
    <mergeCell ref="K8:K9"/>
    <mergeCell ref="L8:L9"/>
    <mergeCell ref="G8:G9"/>
    <mergeCell ref="B8:B9"/>
    <mergeCell ref="C8:C9"/>
    <mergeCell ref="D8:D9"/>
    <mergeCell ref="E8:E9"/>
    <mergeCell ref="F8:F9"/>
  </mergeCells>
  <printOptions horizontalCentered="1"/>
  <pageMargins left="0.39370078740157483" right="0.39370078740157483" top="0.39370078740157483" bottom="0.39370078740157483" header="0.4" footer="0.51181102362204722"/>
  <pageSetup paperSize="9" orientation="landscape" verticalDpi="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"/>
  <sheetViews>
    <sheetView showZeros="0" zoomScale="130" zoomScaleNormal="130" workbookViewId="0">
      <selection activeCell="P13" sqref="P13"/>
    </sheetView>
  </sheetViews>
  <sheetFormatPr defaultColWidth="9.140625" defaultRowHeight="12.75" x14ac:dyDescent="0.2"/>
  <cols>
    <col min="1" max="1" width="5.28515625" style="114" customWidth="1"/>
    <col min="2" max="2" width="4.5703125" style="114" customWidth="1"/>
    <col min="3" max="3" width="10.5703125" style="114" bestFit="1" customWidth="1"/>
    <col min="4" max="4" width="13.140625" style="114" customWidth="1"/>
    <col min="5" max="5" width="9" style="114" customWidth="1"/>
    <col min="6" max="6" width="5" style="114" bestFit="1" customWidth="1"/>
    <col min="7" max="7" width="3.42578125" style="114" customWidth="1"/>
    <col min="8" max="8" width="7.7109375" style="114" bestFit="1" customWidth="1"/>
    <col min="9" max="9" width="5.5703125" style="114" customWidth="1"/>
    <col min="10" max="10" width="6.85546875" style="114" customWidth="1"/>
    <col min="11" max="11" width="6.5703125" style="114" customWidth="1"/>
    <col min="12" max="12" width="17.7109375" style="125" customWidth="1"/>
    <col min="13" max="18" width="9.5703125" style="114" customWidth="1"/>
    <col min="19" max="256" width="9.140625" style="114"/>
    <col min="257" max="257" width="5.28515625" style="114" customWidth="1"/>
    <col min="258" max="258" width="4.5703125" style="114" customWidth="1"/>
    <col min="259" max="259" width="10.5703125" style="114" bestFit="1" customWidth="1"/>
    <col min="260" max="260" width="13.140625" style="114" customWidth="1"/>
    <col min="261" max="261" width="9" style="114" customWidth="1"/>
    <col min="262" max="262" width="5" style="114" bestFit="1" customWidth="1"/>
    <col min="263" max="263" width="3.42578125" style="114" customWidth="1"/>
    <col min="264" max="264" width="7.7109375" style="114" bestFit="1" customWidth="1"/>
    <col min="265" max="265" width="5.5703125" style="114" customWidth="1"/>
    <col min="266" max="266" width="6.85546875" style="114" customWidth="1"/>
    <col min="267" max="267" width="6.5703125" style="114" customWidth="1"/>
    <col min="268" max="268" width="17.7109375" style="114" customWidth="1"/>
    <col min="269" max="274" width="9.5703125" style="114" customWidth="1"/>
    <col min="275" max="512" width="9.140625" style="114"/>
    <col min="513" max="513" width="5.28515625" style="114" customWidth="1"/>
    <col min="514" max="514" width="4.5703125" style="114" customWidth="1"/>
    <col min="515" max="515" width="10.5703125" style="114" bestFit="1" customWidth="1"/>
    <col min="516" max="516" width="13.140625" style="114" customWidth="1"/>
    <col min="517" max="517" width="9" style="114" customWidth="1"/>
    <col min="518" max="518" width="5" style="114" bestFit="1" customWidth="1"/>
    <col min="519" max="519" width="3.42578125" style="114" customWidth="1"/>
    <col min="520" max="520" width="7.7109375" style="114" bestFit="1" customWidth="1"/>
    <col min="521" max="521" width="5.5703125" style="114" customWidth="1"/>
    <col min="522" max="522" width="6.85546875" style="114" customWidth="1"/>
    <col min="523" max="523" width="6.5703125" style="114" customWidth="1"/>
    <col min="524" max="524" width="17.7109375" style="114" customWidth="1"/>
    <col min="525" max="530" width="9.5703125" style="114" customWidth="1"/>
    <col min="531" max="768" width="9.140625" style="114"/>
    <col min="769" max="769" width="5.28515625" style="114" customWidth="1"/>
    <col min="770" max="770" width="4.5703125" style="114" customWidth="1"/>
    <col min="771" max="771" width="10.5703125" style="114" bestFit="1" customWidth="1"/>
    <col min="772" max="772" width="13.140625" style="114" customWidth="1"/>
    <col min="773" max="773" width="9" style="114" customWidth="1"/>
    <col min="774" max="774" width="5" style="114" bestFit="1" customWidth="1"/>
    <col min="775" max="775" width="3.42578125" style="114" customWidth="1"/>
    <col min="776" max="776" width="7.7109375" style="114" bestFit="1" customWidth="1"/>
    <col min="777" max="777" width="5.5703125" style="114" customWidth="1"/>
    <col min="778" max="778" width="6.85546875" style="114" customWidth="1"/>
    <col min="779" max="779" width="6.5703125" style="114" customWidth="1"/>
    <col min="780" max="780" width="17.7109375" style="114" customWidth="1"/>
    <col min="781" max="786" width="9.5703125" style="114" customWidth="1"/>
    <col min="787" max="1024" width="9.140625" style="114"/>
    <col min="1025" max="1025" width="5.28515625" style="114" customWidth="1"/>
    <col min="1026" max="1026" width="4.5703125" style="114" customWidth="1"/>
    <col min="1027" max="1027" width="10.5703125" style="114" bestFit="1" customWidth="1"/>
    <col min="1028" max="1028" width="13.140625" style="114" customWidth="1"/>
    <col min="1029" max="1029" width="9" style="114" customWidth="1"/>
    <col min="1030" max="1030" width="5" style="114" bestFit="1" customWidth="1"/>
    <col min="1031" max="1031" width="3.42578125" style="114" customWidth="1"/>
    <col min="1032" max="1032" width="7.7109375" style="114" bestFit="1" customWidth="1"/>
    <col min="1033" max="1033" width="5.5703125" style="114" customWidth="1"/>
    <col min="1034" max="1034" width="6.85546875" style="114" customWidth="1"/>
    <col min="1035" max="1035" width="6.5703125" style="114" customWidth="1"/>
    <col min="1036" max="1036" width="17.7109375" style="114" customWidth="1"/>
    <col min="1037" max="1042" width="9.5703125" style="114" customWidth="1"/>
    <col min="1043" max="1280" width="9.140625" style="114"/>
    <col min="1281" max="1281" width="5.28515625" style="114" customWidth="1"/>
    <col min="1282" max="1282" width="4.5703125" style="114" customWidth="1"/>
    <col min="1283" max="1283" width="10.5703125" style="114" bestFit="1" customWidth="1"/>
    <col min="1284" max="1284" width="13.140625" style="114" customWidth="1"/>
    <col min="1285" max="1285" width="9" style="114" customWidth="1"/>
    <col min="1286" max="1286" width="5" style="114" bestFit="1" customWidth="1"/>
    <col min="1287" max="1287" width="3.42578125" style="114" customWidth="1"/>
    <col min="1288" max="1288" width="7.7109375" style="114" bestFit="1" customWidth="1"/>
    <col min="1289" max="1289" width="5.5703125" style="114" customWidth="1"/>
    <col min="1290" max="1290" width="6.85546875" style="114" customWidth="1"/>
    <col min="1291" max="1291" width="6.5703125" style="114" customWidth="1"/>
    <col min="1292" max="1292" width="17.7109375" style="114" customWidth="1"/>
    <col min="1293" max="1298" width="9.5703125" style="114" customWidth="1"/>
    <col min="1299" max="1536" width="9.140625" style="114"/>
    <col min="1537" max="1537" width="5.28515625" style="114" customWidth="1"/>
    <col min="1538" max="1538" width="4.5703125" style="114" customWidth="1"/>
    <col min="1539" max="1539" width="10.5703125" style="114" bestFit="1" customWidth="1"/>
    <col min="1540" max="1540" width="13.140625" style="114" customWidth="1"/>
    <col min="1541" max="1541" width="9" style="114" customWidth="1"/>
    <col min="1542" max="1542" width="5" style="114" bestFit="1" customWidth="1"/>
    <col min="1543" max="1543" width="3.42578125" style="114" customWidth="1"/>
    <col min="1544" max="1544" width="7.7109375" style="114" bestFit="1" customWidth="1"/>
    <col min="1545" max="1545" width="5.5703125" style="114" customWidth="1"/>
    <col min="1546" max="1546" width="6.85546875" style="114" customWidth="1"/>
    <col min="1547" max="1547" width="6.5703125" style="114" customWidth="1"/>
    <col min="1548" max="1548" width="17.7109375" style="114" customWidth="1"/>
    <col min="1549" max="1554" width="9.5703125" style="114" customWidth="1"/>
    <col min="1555" max="1792" width="9.140625" style="114"/>
    <col min="1793" max="1793" width="5.28515625" style="114" customWidth="1"/>
    <col min="1794" max="1794" width="4.5703125" style="114" customWidth="1"/>
    <col min="1795" max="1795" width="10.5703125" style="114" bestFit="1" customWidth="1"/>
    <col min="1796" max="1796" width="13.140625" style="114" customWidth="1"/>
    <col min="1797" max="1797" width="9" style="114" customWidth="1"/>
    <col min="1798" max="1798" width="5" style="114" bestFit="1" customWidth="1"/>
    <col min="1799" max="1799" width="3.42578125" style="114" customWidth="1"/>
    <col min="1800" max="1800" width="7.7109375" style="114" bestFit="1" customWidth="1"/>
    <col min="1801" max="1801" width="5.5703125" style="114" customWidth="1"/>
    <col min="1802" max="1802" width="6.85546875" style="114" customWidth="1"/>
    <col min="1803" max="1803" width="6.5703125" style="114" customWidth="1"/>
    <col min="1804" max="1804" width="17.7109375" style="114" customWidth="1"/>
    <col min="1805" max="1810" width="9.5703125" style="114" customWidth="1"/>
    <col min="1811" max="2048" width="9.140625" style="114"/>
    <col min="2049" max="2049" width="5.28515625" style="114" customWidth="1"/>
    <col min="2050" max="2050" width="4.5703125" style="114" customWidth="1"/>
    <col min="2051" max="2051" width="10.5703125" style="114" bestFit="1" customWidth="1"/>
    <col min="2052" max="2052" width="13.140625" style="114" customWidth="1"/>
    <col min="2053" max="2053" width="9" style="114" customWidth="1"/>
    <col min="2054" max="2054" width="5" style="114" bestFit="1" customWidth="1"/>
    <col min="2055" max="2055" width="3.42578125" style="114" customWidth="1"/>
    <col min="2056" max="2056" width="7.7109375" style="114" bestFit="1" customWidth="1"/>
    <col min="2057" max="2057" width="5.5703125" style="114" customWidth="1"/>
    <col min="2058" max="2058" width="6.85546875" style="114" customWidth="1"/>
    <col min="2059" max="2059" width="6.5703125" style="114" customWidth="1"/>
    <col min="2060" max="2060" width="17.7109375" style="114" customWidth="1"/>
    <col min="2061" max="2066" width="9.5703125" style="114" customWidth="1"/>
    <col min="2067" max="2304" width="9.140625" style="114"/>
    <col min="2305" max="2305" width="5.28515625" style="114" customWidth="1"/>
    <col min="2306" max="2306" width="4.5703125" style="114" customWidth="1"/>
    <col min="2307" max="2307" width="10.5703125" style="114" bestFit="1" customWidth="1"/>
    <col min="2308" max="2308" width="13.140625" style="114" customWidth="1"/>
    <col min="2309" max="2309" width="9" style="114" customWidth="1"/>
    <col min="2310" max="2310" width="5" style="114" bestFit="1" customWidth="1"/>
    <col min="2311" max="2311" width="3.42578125" style="114" customWidth="1"/>
    <col min="2312" max="2312" width="7.7109375" style="114" bestFit="1" customWidth="1"/>
    <col min="2313" max="2313" width="5.5703125" style="114" customWidth="1"/>
    <col min="2314" max="2314" width="6.85546875" style="114" customWidth="1"/>
    <col min="2315" max="2315" width="6.5703125" style="114" customWidth="1"/>
    <col min="2316" max="2316" width="17.7109375" style="114" customWidth="1"/>
    <col min="2317" max="2322" width="9.5703125" style="114" customWidth="1"/>
    <col min="2323" max="2560" width="9.140625" style="114"/>
    <col min="2561" max="2561" width="5.28515625" style="114" customWidth="1"/>
    <col min="2562" max="2562" width="4.5703125" style="114" customWidth="1"/>
    <col min="2563" max="2563" width="10.5703125" style="114" bestFit="1" customWidth="1"/>
    <col min="2564" max="2564" width="13.140625" style="114" customWidth="1"/>
    <col min="2565" max="2565" width="9" style="114" customWidth="1"/>
    <col min="2566" max="2566" width="5" style="114" bestFit="1" customWidth="1"/>
    <col min="2567" max="2567" width="3.42578125" style="114" customWidth="1"/>
    <col min="2568" max="2568" width="7.7109375" style="114" bestFit="1" customWidth="1"/>
    <col min="2569" max="2569" width="5.5703125" style="114" customWidth="1"/>
    <col min="2570" max="2570" width="6.85546875" style="114" customWidth="1"/>
    <col min="2571" max="2571" width="6.5703125" style="114" customWidth="1"/>
    <col min="2572" max="2572" width="17.7109375" style="114" customWidth="1"/>
    <col min="2573" max="2578" width="9.5703125" style="114" customWidth="1"/>
    <col min="2579" max="2816" width="9.140625" style="114"/>
    <col min="2817" max="2817" width="5.28515625" style="114" customWidth="1"/>
    <col min="2818" max="2818" width="4.5703125" style="114" customWidth="1"/>
    <col min="2819" max="2819" width="10.5703125" style="114" bestFit="1" customWidth="1"/>
    <col min="2820" max="2820" width="13.140625" style="114" customWidth="1"/>
    <col min="2821" max="2821" width="9" style="114" customWidth="1"/>
    <col min="2822" max="2822" width="5" style="114" bestFit="1" customWidth="1"/>
    <col min="2823" max="2823" width="3.42578125" style="114" customWidth="1"/>
    <col min="2824" max="2824" width="7.7109375" style="114" bestFit="1" customWidth="1"/>
    <col min="2825" max="2825" width="5.5703125" style="114" customWidth="1"/>
    <col min="2826" max="2826" width="6.85546875" style="114" customWidth="1"/>
    <col min="2827" max="2827" width="6.5703125" style="114" customWidth="1"/>
    <col min="2828" max="2828" width="17.7109375" style="114" customWidth="1"/>
    <col min="2829" max="2834" width="9.5703125" style="114" customWidth="1"/>
    <col min="2835" max="3072" width="9.140625" style="114"/>
    <col min="3073" max="3073" width="5.28515625" style="114" customWidth="1"/>
    <col min="3074" max="3074" width="4.5703125" style="114" customWidth="1"/>
    <col min="3075" max="3075" width="10.5703125" style="114" bestFit="1" customWidth="1"/>
    <col min="3076" max="3076" width="13.140625" style="114" customWidth="1"/>
    <col min="3077" max="3077" width="9" style="114" customWidth="1"/>
    <col min="3078" max="3078" width="5" style="114" bestFit="1" customWidth="1"/>
    <col min="3079" max="3079" width="3.42578125" style="114" customWidth="1"/>
    <col min="3080" max="3080" width="7.7109375" style="114" bestFit="1" customWidth="1"/>
    <col min="3081" max="3081" width="5.5703125" style="114" customWidth="1"/>
    <col min="3082" max="3082" width="6.85546875" style="114" customWidth="1"/>
    <col min="3083" max="3083" width="6.5703125" style="114" customWidth="1"/>
    <col min="3084" max="3084" width="17.7109375" style="114" customWidth="1"/>
    <col min="3085" max="3090" width="9.5703125" style="114" customWidth="1"/>
    <col min="3091" max="3328" width="9.140625" style="114"/>
    <col min="3329" max="3329" width="5.28515625" style="114" customWidth="1"/>
    <col min="3330" max="3330" width="4.5703125" style="114" customWidth="1"/>
    <col min="3331" max="3331" width="10.5703125" style="114" bestFit="1" customWidth="1"/>
    <col min="3332" max="3332" width="13.140625" style="114" customWidth="1"/>
    <col min="3333" max="3333" width="9" style="114" customWidth="1"/>
    <col min="3334" max="3334" width="5" style="114" bestFit="1" customWidth="1"/>
    <col min="3335" max="3335" width="3.42578125" style="114" customWidth="1"/>
    <col min="3336" max="3336" width="7.7109375" style="114" bestFit="1" customWidth="1"/>
    <col min="3337" max="3337" width="5.5703125" style="114" customWidth="1"/>
    <col min="3338" max="3338" width="6.85546875" style="114" customWidth="1"/>
    <col min="3339" max="3339" width="6.5703125" style="114" customWidth="1"/>
    <col min="3340" max="3340" width="17.7109375" style="114" customWidth="1"/>
    <col min="3341" max="3346" width="9.5703125" style="114" customWidth="1"/>
    <col min="3347" max="3584" width="9.140625" style="114"/>
    <col min="3585" max="3585" width="5.28515625" style="114" customWidth="1"/>
    <col min="3586" max="3586" width="4.5703125" style="114" customWidth="1"/>
    <col min="3587" max="3587" width="10.5703125" style="114" bestFit="1" customWidth="1"/>
    <col min="3588" max="3588" width="13.140625" style="114" customWidth="1"/>
    <col min="3589" max="3589" width="9" style="114" customWidth="1"/>
    <col min="3590" max="3590" width="5" style="114" bestFit="1" customWidth="1"/>
    <col min="3591" max="3591" width="3.42578125" style="114" customWidth="1"/>
    <col min="3592" max="3592" width="7.7109375" style="114" bestFit="1" customWidth="1"/>
    <col min="3593" max="3593" width="5.5703125" style="114" customWidth="1"/>
    <col min="3594" max="3594" width="6.85546875" style="114" customWidth="1"/>
    <col min="3595" max="3595" width="6.5703125" style="114" customWidth="1"/>
    <col min="3596" max="3596" width="17.7109375" style="114" customWidth="1"/>
    <col min="3597" max="3602" width="9.5703125" style="114" customWidth="1"/>
    <col min="3603" max="3840" width="9.140625" style="114"/>
    <col min="3841" max="3841" width="5.28515625" style="114" customWidth="1"/>
    <col min="3842" max="3842" width="4.5703125" style="114" customWidth="1"/>
    <col min="3843" max="3843" width="10.5703125" style="114" bestFit="1" customWidth="1"/>
    <col min="3844" max="3844" width="13.140625" style="114" customWidth="1"/>
    <col min="3845" max="3845" width="9" style="114" customWidth="1"/>
    <col min="3846" max="3846" width="5" style="114" bestFit="1" customWidth="1"/>
    <col min="3847" max="3847" width="3.42578125" style="114" customWidth="1"/>
    <col min="3848" max="3848" width="7.7109375" style="114" bestFit="1" customWidth="1"/>
    <col min="3849" max="3849" width="5.5703125" style="114" customWidth="1"/>
    <col min="3850" max="3850" width="6.85546875" style="114" customWidth="1"/>
    <col min="3851" max="3851" width="6.5703125" style="114" customWidth="1"/>
    <col min="3852" max="3852" width="17.7109375" style="114" customWidth="1"/>
    <col min="3853" max="3858" width="9.5703125" style="114" customWidth="1"/>
    <col min="3859" max="4096" width="9.140625" style="114"/>
    <col min="4097" max="4097" width="5.28515625" style="114" customWidth="1"/>
    <col min="4098" max="4098" width="4.5703125" style="114" customWidth="1"/>
    <col min="4099" max="4099" width="10.5703125" style="114" bestFit="1" customWidth="1"/>
    <col min="4100" max="4100" width="13.140625" style="114" customWidth="1"/>
    <col min="4101" max="4101" width="9" style="114" customWidth="1"/>
    <col min="4102" max="4102" width="5" style="114" bestFit="1" customWidth="1"/>
    <col min="4103" max="4103" width="3.42578125" style="114" customWidth="1"/>
    <col min="4104" max="4104" width="7.7109375" style="114" bestFit="1" customWidth="1"/>
    <col min="4105" max="4105" width="5.5703125" style="114" customWidth="1"/>
    <col min="4106" max="4106" width="6.85546875" style="114" customWidth="1"/>
    <col min="4107" max="4107" width="6.5703125" style="114" customWidth="1"/>
    <col min="4108" max="4108" width="17.7109375" style="114" customWidth="1"/>
    <col min="4109" max="4114" width="9.5703125" style="114" customWidth="1"/>
    <col min="4115" max="4352" width="9.140625" style="114"/>
    <col min="4353" max="4353" width="5.28515625" style="114" customWidth="1"/>
    <col min="4354" max="4354" width="4.5703125" style="114" customWidth="1"/>
    <col min="4355" max="4355" width="10.5703125" style="114" bestFit="1" customWidth="1"/>
    <col min="4356" max="4356" width="13.140625" style="114" customWidth="1"/>
    <col min="4357" max="4357" width="9" style="114" customWidth="1"/>
    <col min="4358" max="4358" width="5" style="114" bestFit="1" customWidth="1"/>
    <col min="4359" max="4359" width="3.42578125" style="114" customWidth="1"/>
    <col min="4360" max="4360" width="7.7109375" style="114" bestFit="1" customWidth="1"/>
    <col min="4361" max="4361" width="5.5703125" style="114" customWidth="1"/>
    <col min="4362" max="4362" width="6.85546875" style="114" customWidth="1"/>
    <col min="4363" max="4363" width="6.5703125" style="114" customWidth="1"/>
    <col min="4364" max="4364" width="17.7109375" style="114" customWidth="1"/>
    <col min="4365" max="4370" width="9.5703125" style="114" customWidth="1"/>
    <col min="4371" max="4608" width="9.140625" style="114"/>
    <col min="4609" max="4609" width="5.28515625" style="114" customWidth="1"/>
    <col min="4610" max="4610" width="4.5703125" style="114" customWidth="1"/>
    <col min="4611" max="4611" width="10.5703125" style="114" bestFit="1" customWidth="1"/>
    <col min="4612" max="4612" width="13.140625" style="114" customWidth="1"/>
    <col min="4613" max="4613" width="9" style="114" customWidth="1"/>
    <col min="4614" max="4614" width="5" style="114" bestFit="1" customWidth="1"/>
    <col min="4615" max="4615" width="3.42578125" style="114" customWidth="1"/>
    <col min="4616" max="4616" width="7.7109375" style="114" bestFit="1" customWidth="1"/>
    <col min="4617" max="4617" width="5.5703125" style="114" customWidth="1"/>
    <col min="4618" max="4618" width="6.85546875" style="114" customWidth="1"/>
    <col min="4619" max="4619" width="6.5703125" style="114" customWidth="1"/>
    <col min="4620" max="4620" width="17.7109375" style="114" customWidth="1"/>
    <col min="4621" max="4626" width="9.5703125" style="114" customWidth="1"/>
    <col min="4627" max="4864" width="9.140625" style="114"/>
    <col min="4865" max="4865" width="5.28515625" style="114" customWidth="1"/>
    <col min="4866" max="4866" width="4.5703125" style="114" customWidth="1"/>
    <col min="4867" max="4867" width="10.5703125" style="114" bestFit="1" customWidth="1"/>
    <col min="4868" max="4868" width="13.140625" style="114" customWidth="1"/>
    <col min="4869" max="4869" width="9" style="114" customWidth="1"/>
    <col min="4870" max="4870" width="5" style="114" bestFit="1" customWidth="1"/>
    <col min="4871" max="4871" width="3.42578125" style="114" customWidth="1"/>
    <col min="4872" max="4872" width="7.7109375" style="114" bestFit="1" customWidth="1"/>
    <col min="4873" max="4873" width="5.5703125" style="114" customWidth="1"/>
    <col min="4874" max="4874" width="6.85546875" style="114" customWidth="1"/>
    <col min="4875" max="4875" width="6.5703125" style="114" customWidth="1"/>
    <col min="4876" max="4876" width="17.7109375" style="114" customWidth="1"/>
    <col min="4877" max="4882" width="9.5703125" style="114" customWidth="1"/>
    <col min="4883" max="5120" width="9.140625" style="114"/>
    <col min="5121" max="5121" width="5.28515625" style="114" customWidth="1"/>
    <col min="5122" max="5122" width="4.5703125" style="114" customWidth="1"/>
    <col min="5123" max="5123" width="10.5703125" style="114" bestFit="1" customWidth="1"/>
    <col min="5124" max="5124" width="13.140625" style="114" customWidth="1"/>
    <col min="5125" max="5125" width="9" style="114" customWidth="1"/>
    <col min="5126" max="5126" width="5" style="114" bestFit="1" customWidth="1"/>
    <col min="5127" max="5127" width="3.42578125" style="114" customWidth="1"/>
    <col min="5128" max="5128" width="7.7109375" style="114" bestFit="1" customWidth="1"/>
    <col min="5129" max="5129" width="5.5703125" style="114" customWidth="1"/>
    <col min="5130" max="5130" width="6.85546875" style="114" customWidth="1"/>
    <col min="5131" max="5131" width="6.5703125" style="114" customWidth="1"/>
    <col min="5132" max="5132" width="17.7109375" style="114" customWidth="1"/>
    <col min="5133" max="5138" width="9.5703125" style="114" customWidth="1"/>
    <col min="5139" max="5376" width="9.140625" style="114"/>
    <col min="5377" max="5377" width="5.28515625" style="114" customWidth="1"/>
    <col min="5378" max="5378" width="4.5703125" style="114" customWidth="1"/>
    <col min="5379" max="5379" width="10.5703125" style="114" bestFit="1" customWidth="1"/>
    <col min="5380" max="5380" width="13.140625" style="114" customWidth="1"/>
    <col min="5381" max="5381" width="9" style="114" customWidth="1"/>
    <col min="5382" max="5382" width="5" style="114" bestFit="1" customWidth="1"/>
    <col min="5383" max="5383" width="3.42578125" style="114" customWidth="1"/>
    <col min="5384" max="5384" width="7.7109375" style="114" bestFit="1" customWidth="1"/>
    <col min="5385" max="5385" width="5.5703125" style="114" customWidth="1"/>
    <col min="5386" max="5386" width="6.85546875" style="114" customWidth="1"/>
    <col min="5387" max="5387" width="6.5703125" style="114" customWidth="1"/>
    <col min="5388" max="5388" width="17.7109375" style="114" customWidth="1"/>
    <col min="5389" max="5394" width="9.5703125" style="114" customWidth="1"/>
    <col min="5395" max="5632" width="9.140625" style="114"/>
    <col min="5633" max="5633" width="5.28515625" style="114" customWidth="1"/>
    <col min="5634" max="5634" width="4.5703125" style="114" customWidth="1"/>
    <col min="5635" max="5635" width="10.5703125" style="114" bestFit="1" customWidth="1"/>
    <col min="5636" max="5636" width="13.140625" style="114" customWidth="1"/>
    <col min="5637" max="5637" width="9" style="114" customWidth="1"/>
    <col min="5638" max="5638" width="5" style="114" bestFit="1" customWidth="1"/>
    <col min="5639" max="5639" width="3.42578125" style="114" customWidth="1"/>
    <col min="5640" max="5640" width="7.7109375" style="114" bestFit="1" customWidth="1"/>
    <col min="5641" max="5641" width="5.5703125" style="114" customWidth="1"/>
    <col min="5642" max="5642" width="6.85546875" style="114" customWidth="1"/>
    <col min="5643" max="5643" width="6.5703125" style="114" customWidth="1"/>
    <col min="5644" max="5644" width="17.7109375" style="114" customWidth="1"/>
    <col min="5645" max="5650" width="9.5703125" style="114" customWidth="1"/>
    <col min="5651" max="5888" width="9.140625" style="114"/>
    <col min="5889" max="5889" width="5.28515625" style="114" customWidth="1"/>
    <col min="5890" max="5890" width="4.5703125" style="114" customWidth="1"/>
    <col min="5891" max="5891" width="10.5703125" style="114" bestFit="1" customWidth="1"/>
    <col min="5892" max="5892" width="13.140625" style="114" customWidth="1"/>
    <col min="5893" max="5893" width="9" style="114" customWidth="1"/>
    <col min="5894" max="5894" width="5" style="114" bestFit="1" customWidth="1"/>
    <col min="5895" max="5895" width="3.42578125" style="114" customWidth="1"/>
    <col min="5896" max="5896" width="7.7109375" style="114" bestFit="1" customWidth="1"/>
    <col min="5897" max="5897" width="5.5703125" style="114" customWidth="1"/>
    <col min="5898" max="5898" width="6.85546875" style="114" customWidth="1"/>
    <col min="5899" max="5899" width="6.5703125" style="114" customWidth="1"/>
    <col min="5900" max="5900" width="17.7109375" style="114" customWidth="1"/>
    <col min="5901" max="5906" width="9.5703125" style="114" customWidth="1"/>
    <col min="5907" max="6144" width="9.140625" style="114"/>
    <col min="6145" max="6145" width="5.28515625" style="114" customWidth="1"/>
    <col min="6146" max="6146" width="4.5703125" style="114" customWidth="1"/>
    <col min="6147" max="6147" width="10.5703125" style="114" bestFit="1" customWidth="1"/>
    <col min="6148" max="6148" width="13.140625" style="114" customWidth="1"/>
    <col min="6149" max="6149" width="9" style="114" customWidth="1"/>
    <col min="6150" max="6150" width="5" style="114" bestFit="1" customWidth="1"/>
    <col min="6151" max="6151" width="3.42578125" style="114" customWidth="1"/>
    <col min="6152" max="6152" width="7.7109375" style="114" bestFit="1" customWidth="1"/>
    <col min="6153" max="6153" width="5.5703125" style="114" customWidth="1"/>
    <col min="6154" max="6154" width="6.85546875" style="114" customWidth="1"/>
    <col min="6155" max="6155" width="6.5703125" style="114" customWidth="1"/>
    <col min="6156" max="6156" width="17.7109375" style="114" customWidth="1"/>
    <col min="6157" max="6162" width="9.5703125" style="114" customWidth="1"/>
    <col min="6163" max="6400" width="9.140625" style="114"/>
    <col min="6401" max="6401" width="5.28515625" style="114" customWidth="1"/>
    <col min="6402" max="6402" width="4.5703125" style="114" customWidth="1"/>
    <col min="6403" max="6403" width="10.5703125" style="114" bestFit="1" customWidth="1"/>
    <col min="6404" max="6404" width="13.140625" style="114" customWidth="1"/>
    <col min="6405" max="6405" width="9" style="114" customWidth="1"/>
    <col min="6406" max="6406" width="5" style="114" bestFit="1" customWidth="1"/>
    <col min="6407" max="6407" width="3.42578125" style="114" customWidth="1"/>
    <col min="6408" max="6408" width="7.7109375" style="114" bestFit="1" customWidth="1"/>
    <col min="6409" max="6409" width="5.5703125" style="114" customWidth="1"/>
    <col min="6410" max="6410" width="6.85546875" style="114" customWidth="1"/>
    <col min="6411" max="6411" width="6.5703125" style="114" customWidth="1"/>
    <col min="6412" max="6412" width="17.7109375" style="114" customWidth="1"/>
    <col min="6413" max="6418" width="9.5703125" style="114" customWidth="1"/>
    <col min="6419" max="6656" width="9.140625" style="114"/>
    <col min="6657" max="6657" width="5.28515625" style="114" customWidth="1"/>
    <col min="6658" max="6658" width="4.5703125" style="114" customWidth="1"/>
    <col min="6659" max="6659" width="10.5703125" style="114" bestFit="1" customWidth="1"/>
    <col min="6660" max="6660" width="13.140625" style="114" customWidth="1"/>
    <col min="6661" max="6661" width="9" style="114" customWidth="1"/>
    <col min="6662" max="6662" width="5" style="114" bestFit="1" customWidth="1"/>
    <col min="6663" max="6663" width="3.42578125" style="114" customWidth="1"/>
    <col min="6664" max="6664" width="7.7109375" style="114" bestFit="1" customWidth="1"/>
    <col min="6665" max="6665" width="5.5703125" style="114" customWidth="1"/>
    <col min="6666" max="6666" width="6.85546875" style="114" customWidth="1"/>
    <col min="6667" max="6667" width="6.5703125" style="114" customWidth="1"/>
    <col min="6668" max="6668" width="17.7109375" style="114" customWidth="1"/>
    <col min="6669" max="6674" width="9.5703125" style="114" customWidth="1"/>
    <col min="6675" max="6912" width="9.140625" style="114"/>
    <col min="6913" max="6913" width="5.28515625" style="114" customWidth="1"/>
    <col min="6914" max="6914" width="4.5703125" style="114" customWidth="1"/>
    <col min="6915" max="6915" width="10.5703125" style="114" bestFit="1" customWidth="1"/>
    <col min="6916" max="6916" width="13.140625" style="114" customWidth="1"/>
    <col min="6917" max="6917" width="9" style="114" customWidth="1"/>
    <col min="6918" max="6918" width="5" style="114" bestFit="1" customWidth="1"/>
    <col min="6919" max="6919" width="3.42578125" style="114" customWidth="1"/>
    <col min="6920" max="6920" width="7.7109375" style="114" bestFit="1" customWidth="1"/>
    <col min="6921" max="6921" width="5.5703125" style="114" customWidth="1"/>
    <col min="6922" max="6922" width="6.85546875" style="114" customWidth="1"/>
    <col min="6923" max="6923" width="6.5703125" style="114" customWidth="1"/>
    <col min="6924" max="6924" width="17.7109375" style="114" customWidth="1"/>
    <col min="6925" max="6930" width="9.5703125" style="114" customWidth="1"/>
    <col min="6931" max="7168" width="9.140625" style="114"/>
    <col min="7169" max="7169" width="5.28515625" style="114" customWidth="1"/>
    <col min="7170" max="7170" width="4.5703125" style="114" customWidth="1"/>
    <col min="7171" max="7171" width="10.5703125" style="114" bestFit="1" customWidth="1"/>
    <col min="7172" max="7172" width="13.140625" style="114" customWidth="1"/>
    <col min="7173" max="7173" width="9" style="114" customWidth="1"/>
    <col min="7174" max="7174" width="5" style="114" bestFit="1" customWidth="1"/>
    <col min="7175" max="7175" width="3.42578125" style="114" customWidth="1"/>
    <col min="7176" max="7176" width="7.7109375" style="114" bestFit="1" customWidth="1"/>
    <col min="7177" max="7177" width="5.5703125" style="114" customWidth="1"/>
    <col min="7178" max="7178" width="6.85546875" style="114" customWidth="1"/>
    <col min="7179" max="7179" width="6.5703125" style="114" customWidth="1"/>
    <col min="7180" max="7180" width="17.7109375" style="114" customWidth="1"/>
    <col min="7181" max="7186" width="9.5703125" style="114" customWidth="1"/>
    <col min="7187" max="7424" width="9.140625" style="114"/>
    <col min="7425" max="7425" width="5.28515625" style="114" customWidth="1"/>
    <col min="7426" max="7426" width="4.5703125" style="114" customWidth="1"/>
    <col min="7427" max="7427" width="10.5703125" style="114" bestFit="1" customWidth="1"/>
    <col min="7428" max="7428" width="13.140625" style="114" customWidth="1"/>
    <col min="7429" max="7429" width="9" style="114" customWidth="1"/>
    <col min="7430" max="7430" width="5" style="114" bestFit="1" customWidth="1"/>
    <col min="7431" max="7431" width="3.42578125" style="114" customWidth="1"/>
    <col min="7432" max="7432" width="7.7109375" style="114" bestFit="1" customWidth="1"/>
    <col min="7433" max="7433" width="5.5703125" style="114" customWidth="1"/>
    <col min="7434" max="7434" width="6.85546875" style="114" customWidth="1"/>
    <col min="7435" max="7435" width="6.5703125" style="114" customWidth="1"/>
    <col min="7436" max="7436" width="17.7109375" style="114" customWidth="1"/>
    <col min="7437" max="7442" width="9.5703125" style="114" customWidth="1"/>
    <col min="7443" max="7680" width="9.140625" style="114"/>
    <col min="7681" max="7681" width="5.28515625" style="114" customWidth="1"/>
    <col min="7682" max="7682" width="4.5703125" style="114" customWidth="1"/>
    <col min="7683" max="7683" width="10.5703125" style="114" bestFit="1" customWidth="1"/>
    <col min="7684" max="7684" width="13.140625" style="114" customWidth="1"/>
    <col min="7685" max="7685" width="9" style="114" customWidth="1"/>
    <col min="7686" max="7686" width="5" style="114" bestFit="1" customWidth="1"/>
    <col min="7687" max="7687" width="3.42578125" style="114" customWidth="1"/>
    <col min="7688" max="7688" width="7.7109375" style="114" bestFit="1" customWidth="1"/>
    <col min="7689" max="7689" width="5.5703125" style="114" customWidth="1"/>
    <col min="7690" max="7690" width="6.85546875" style="114" customWidth="1"/>
    <col min="7691" max="7691" width="6.5703125" style="114" customWidth="1"/>
    <col min="7692" max="7692" width="17.7109375" style="114" customWidth="1"/>
    <col min="7693" max="7698" width="9.5703125" style="114" customWidth="1"/>
    <col min="7699" max="7936" width="9.140625" style="114"/>
    <col min="7937" max="7937" width="5.28515625" style="114" customWidth="1"/>
    <col min="7938" max="7938" width="4.5703125" style="114" customWidth="1"/>
    <col min="7939" max="7939" width="10.5703125" style="114" bestFit="1" customWidth="1"/>
    <col min="7940" max="7940" width="13.140625" style="114" customWidth="1"/>
    <col min="7941" max="7941" width="9" style="114" customWidth="1"/>
    <col min="7942" max="7942" width="5" style="114" bestFit="1" customWidth="1"/>
    <col min="7943" max="7943" width="3.42578125" style="114" customWidth="1"/>
    <col min="7944" max="7944" width="7.7109375" style="114" bestFit="1" customWidth="1"/>
    <col min="7945" max="7945" width="5.5703125" style="114" customWidth="1"/>
    <col min="7946" max="7946" width="6.85546875" style="114" customWidth="1"/>
    <col min="7947" max="7947" width="6.5703125" style="114" customWidth="1"/>
    <col min="7948" max="7948" width="17.7109375" style="114" customWidth="1"/>
    <col min="7949" max="7954" width="9.5703125" style="114" customWidth="1"/>
    <col min="7955" max="8192" width="9.140625" style="114"/>
    <col min="8193" max="8193" width="5.28515625" style="114" customWidth="1"/>
    <col min="8194" max="8194" width="4.5703125" style="114" customWidth="1"/>
    <col min="8195" max="8195" width="10.5703125" style="114" bestFit="1" customWidth="1"/>
    <col min="8196" max="8196" width="13.140625" style="114" customWidth="1"/>
    <col min="8197" max="8197" width="9" style="114" customWidth="1"/>
    <col min="8198" max="8198" width="5" style="114" bestFit="1" customWidth="1"/>
    <col min="8199" max="8199" width="3.42578125" style="114" customWidth="1"/>
    <col min="8200" max="8200" width="7.7109375" style="114" bestFit="1" customWidth="1"/>
    <col min="8201" max="8201" width="5.5703125" style="114" customWidth="1"/>
    <col min="8202" max="8202" width="6.85546875" style="114" customWidth="1"/>
    <col min="8203" max="8203" width="6.5703125" style="114" customWidth="1"/>
    <col min="8204" max="8204" width="17.7109375" style="114" customWidth="1"/>
    <col min="8205" max="8210" width="9.5703125" style="114" customWidth="1"/>
    <col min="8211" max="8448" width="9.140625" style="114"/>
    <col min="8449" max="8449" width="5.28515625" style="114" customWidth="1"/>
    <col min="8450" max="8450" width="4.5703125" style="114" customWidth="1"/>
    <col min="8451" max="8451" width="10.5703125" style="114" bestFit="1" customWidth="1"/>
    <col min="8452" max="8452" width="13.140625" style="114" customWidth="1"/>
    <col min="8453" max="8453" width="9" style="114" customWidth="1"/>
    <col min="8454" max="8454" width="5" style="114" bestFit="1" customWidth="1"/>
    <col min="8455" max="8455" width="3.42578125" style="114" customWidth="1"/>
    <col min="8456" max="8456" width="7.7109375" style="114" bestFit="1" customWidth="1"/>
    <col min="8457" max="8457" width="5.5703125" style="114" customWidth="1"/>
    <col min="8458" max="8458" width="6.85546875" style="114" customWidth="1"/>
    <col min="8459" max="8459" width="6.5703125" style="114" customWidth="1"/>
    <col min="8460" max="8460" width="17.7109375" style="114" customWidth="1"/>
    <col min="8461" max="8466" width="9.5703125" style="114" customWidth="1"/>
    <col min="8467" max="8704" width="9.140625" style="114"/>
    <col min="8705" max="8705" width="5.28515625" style="114" customWidth="1"/>
    <col min="8706" max="8706" width="4.5703125" style="114" customWidth="1"/>
    <col min="8707" max="8707" width="10.5703125" style="114" bestFit="1" customWidth="1"/>
    <col min="8708" max="8708" width="13.140625" style="114" customWidth="1"/>
    <col min="8709" max="8709" width="9" style="114" customWidth="1"/>
    <col min="8710" max="8710" width="5" style="114" bestFit="1" customWidth="1"/>
    <col min="8711" max="8711" width="3.42578125" style="114" customWidth="1"/>
    <col min="8712" max="8712" width="7.7109375" style="114" bestFit="1" customWidth="1"/>
    <col min="8713" max="8713" width="5.5703125" style="114" customWidth="1"/>
    <col min="8714" max="8714" width="6.85546875" style="114" customWidth="1"/>
    <col min="8715" max="8715" width="6.5703125" style="114" customWidth="1"/>
    <col min="8716" max="8716" width="17.7109375" style="114" customWidth="1"/>
    <col min="8717" max="8722" width="9.5703125" style="114" customWidth="1"/>
    <col min="8723" max="8960" width="9.140625" style="114"/>
    <col min="8961" max="8961" width="5.28515625" style="114" customWidth="1"/>
    <col min="8962" max="8962" width="4.5703125" style="114" customWidth="1"/>
    <col min="8963" max="8963" width="10.5703125" style="114" bestFit="1" customWidth="1"/>
    <col min="8964" max="8964" width="13.140625" style="114" customWidth="1"/>
    <col min="8965" max="8965" width="9" style="114" customWidth="1"/>
    <col min="8966" max="8966" width="5" style="114" bestFit="1" customWidth="1"/>
    <col min="8967" max="8967" width="3.42578125" style="114" customWidth="1"/>
    <col min="8968" max="8968" width="7.7109375" style="114" bestFit="1" customWidth="1"/>
    <col min="8969" max="8969" width="5.5703125" style="114" customWidth="1"/>
    <col min="8970" max="8970" width="6.85546875" style="114" customWidth="1"/>
    <col min="8971" max="8971" width="6.5703125" style="114" customWidth="1"/>
    <col min="8972" max="8972" width="17.7109375" style="114" customWidth="1"/>
    <col min="8973" max="8978" width="9.5703125" style="114" customWidth="1"/>
    <col min="8979" max="9216" width="9.140625" style="114"/>
    <col min="9217" max="9217" width="5.28515625" style="114" customWidth="1"/>
    <col min="9218" max="9218" width="4.5703125" style="114" customWidth="1"/>
    <col min="9219" max="9219" width="10.5703125" style="114" bestFit="1" customWidth="1"/>
    <col min="9220" max="9220" width="13.140625" style="114" customWidth="1"/>
    <col min="9221" max="9221" width="9" style="114" customWidth="1"/>
    <col min="9222" max="9222" width="5" style="114" bestFit="1" customWidth="1"/>
    <col min="9223" max="9223" width="3.42578125" style="114" customWidth="1"/>
    <col min="9224" max="9224" width="7.7109375" style="114" bestFit="1" customWidth="1"/>
    <col min="9225" max="9225" width="5.5703125" style="114" customWidth="1"/>
    <col min="9226" max="9226" width="6.85546875" style="114" customWidth="1"/>
    <col min="9227" max="9227" width="6.5703125" style="114" customWidth="1"/>
    <col min="9228" max="9228" width="17.7109375" style="114" customWidth="1"/>
    <col min="9229" max="9234" width="9.5703125" style="114" customWidth="1"/>
    <col min="9235" max="9472" width="9.140625" style="114"/>
    <col min="9473" max="9473" width="5.28515625" style="114" customWidth="1"/>
    <col min="9474" max="9474" width="4.5703125" style="114" customWidth="1"/>
    <col min="9475" max="9475" width="10.5703125" style="114" bestFit="1" customWidth="1"/>
    <col min="9476" max="9476" width="13.140625" style="114" customWidth="1"/>
    <col min="9477" max="9477" width="9" style="114" customWidth="1"/>
    <col min="9478" max="9478" width="5" style="114" bestFit="1" customWidth="1"/>
    <col min="9479" max="9479" width="3.42578125" style="114" customWidth="1"/>
    <col min="9480" max="9480" width="7.7109375" style="114" bestFit="1" customWidth="1"/>
    <col min="9481" max="9481" width="5.5703125" style="114" customWidth="1"/>
    <col min="9482" max="9482" width="6.85546875" style="114" customWidth="1"/>
    <col min="9483" max="9483" width="6.5703125" style="114" customWidth="1"/>
    <col min="9484" max="9484" width="17.7109375" style="114" customWidth="1"/>
    <col min="9485" max="9490" width="9.5703125" style="114" customWidth="1"/>
    <col min="9491" max="9728" width="9.140625" style="114"/>
    <col min="9729" max="9729" width="5.28515625" style="114" customWidth="1"/>
    <col min="9730" max="9730" width="4.5703125" style="114" customWidth="1"/>
    <col min="9731" max="9731" width="10.5703125" style="114" bestFit="1" customWidth="1"/>
    <col min="9732" max="9732" width="13.140625" style="114" customWidth="1"/>
    <col min="9733" max="9733" width="9" style="114" customWidth="1"/>
    <col min="9734" max="9734" width="5" style="114" bestFit="1" customWidth="1"/>
    <col min="9735" max="9735" width="3.42578125" style="114" customWidth="1"/>
    <col min="9736" max="9736" width="7.7109375" style="114" bestFit="1" customWidth="1"/>
    <col min="9737" max="9737" width="5.5703125" style="114" customWidth="1"/>
    <col min="9738" max="9738" width="6.85546875" style="114" customWidth="1"/>
    <col min="9739" max="9739" width="6.5703125" style="114" customWidth="1"/>
    <col min="9740" max="9740" width="17.7109375" style="114" customWidth="1"/>
    <col min="9741" max="9746" width="9.5703125" style="114" customWidth="1"/>
    <col min="9747" max="9984" width="9.140625" style="114"/>
    <col min="9985" max="9985" width="5.28515625" style="114" customWidth="1"/>
    <col min="9986" max="9986" width="4.5703125" style="114" customWidth="1"/>
    <col min="9987" max="9987" width="10.5703125" style="114" bestFit="1" customWidth="1"/>
    <col min="9988" max="9988" width="13.140625" style="114" customWidth="1"/>
    <col min="9989" max="9989" width="9" style="114" customWidth="1"/>
    <col min="9990" max="9990" width="5" style="114" bestFit="1" customWidth="1"/>
    <col min="9991" max="9991" width="3.42578125" style="114" customWidth="1"/>
    <col min="9992" max="9992" width="7.7109375" style="114" bestFit="1" customWidth="1"/>
    <col min="9993" max="9993" width="5.5703125" style="114" customWidth="1"/>
    <col min="9994" max="9994" width="6.85546875" style="114" customWidth="1"/>
    <col min="9995" max="9995" width="6.5703125" style="114" customWidth="1"/>
    <col min="9996" max="9996" width="17.7109375" style="114" customWidth="1"/>
    <col min="9997" max="10002" width="9.5703125" style="114" customWidth="1"/>
    <col min="10003" max="10240" width="9.140625" style="114"/>
    <col min="10241" max="10241" width="5.28515625" style="114" customWidth="1"/>
    <col min="10242" max="10242" width="4.5703125" style="114" customWidth="1"/>
    <col min="10243" max="10243" width="10.5703125" style="114" bestFit="1" customWidth="1"/>
    <col min="10244" max="10244" width="13.140625" style="114" customWidth="1"/>
    <col min="10245" max="10245" width="9" style="114" customWidth="1"/>
    <col min="10246" max="10246" width="5" style="114" bestFit="1" customWidth="1"/>
    <col min="10247" max="10247" width="3.42578125" style="114" customWidth="1"/>
    <col min="10248" max="10248" width="7.7109375" style="114" bestFit="1" customWidth="1"/>
    <col min="10249" max="10249" width="5.5703125" style="114" customWidth="1"/>
    <col min="10250" max="10250" width="6.85546875" style="114" customWidth="1"/>
    <col min="10251" max="10251" width="6.5703125" style="114" customWidth="1"/>
    <col min="10252" max="10252" width="17.7109375" style="114" customWidth="1"/>
    <col min="10253" max="10258" width="9.5703125" style="114" customWidth="1"/>
    <col min="10259" max="10496" width="9.140625" style="114"/>
    <col min="10497" max="10497" width="5.28515625" style="114" customWidth="1"/>
    <col min="10498" max="10498" width="4.5703125" style="114" customWidth="1"/>
    <col min="10499" max="10499" width="10.5703125" style="114" bestFit="1" customWidth="1"/>
    <col min="10500" max="10500" width="13.140625" style="114" customWidth="1"/>
    <col min="10501" max="10501" width="9" style="114" customWidth="1"/>
    <col min="10502" max="10502" width="5" style="114" bestFit="1" customWidth="1"/>
    <col min="10503" max="10503" width="3.42578125" style="114" customWidth="1"/>
    <col min="10504" max="10504" width="7.7109375" style="114" bestFit="1" customWidth="1"/>
    <col min="10505" max="10505" width="5.5703125" style="114" customWidth="1"/>
    <col min="10506" max="10506" width="6.85546875" style="114" customWidth="1"/>
    <col min="10507" max="10507" width="6.5703125" style="114" customWidth="1"/>
    <col min="10508" max="10508" width="17.7109375" style="114" customWidth="1"/>
    <col min="10509" max="10514" width="9.5703125" style="114" customWidth="1"/>
    <col min="10515" max="10752" width="9.140625" style="114"/>
    <col min="10753" max="10753" width="5.28515625" style="114" customWidth="1"/>
    <col min="10754" max="10754" width="4.5703125" style="114" customWidth="1"/>
    <col min="10755" max="10755" width="10.5703125" style="114" bestFit="1" customWidth="1"/>
    <col min="10756" max="10756" width="13.140625" style="114" customWidth="1"/>
    <col min="10757" max="10757" width="9" style="114" customWidth="1"/>
    <col min="10758" max="10758" width="5" style="114" bestFit="1" customWidth="1"/>
    <col min="10759" max="10759" width="3.42578125" style="114" customWidth="1"/>
    <col min="10760" max="10760" width="7.7109375" style="114" bestFit="1" customWidth="1"/>
    <col min="10761" max="10761" width="5.5703125" style="114" customWidth="1"/>
    <col min="10762" max="10762" width="6.85546875" style="114" customWidth="1"/>
    <col min="10763" max="10763" width="6.5703125" style="114" customWidth="1"/>
    <col min="10764" max="10764" width="17.7109375" style="114" customWidth="1"/>
    <col min="10765" max="10770" width="9.5703125" style="114" customWidth="1"/>
    <col min="10771" max="11008" width="9.140625" style="114"/>
    <col min="11009" max="11009" width="5.28515625" style="114" customWidth="1"/>
    <col min="11010" max="11010" width="4.5703125" style="114" customWidth="1"/>
    <col min="11011" max="11011" width="10.5703125" style="114" bestFit="1" customWidth="1"/>
    <col min="11012" max="11012" width="13.140625" style="114" customWidth="1"/>
    <col min="11013" max="11013" width="9" style="114" customWidth="1"/>
    <col min="11014" max="11014" width="5" style="114" bestFit="1" customWidth="1"/>
    <col min="11015" max="11015" width="3.42578125" style="114" customWidth="1"/>
    <col min="11016" max="11016" width="7.7109375" style="114" bestFit="1" customWidth="1"/>
    <col min="11017" max="11017" width="5.5703125" style="114" customWidth="1"/>
    <col min="11018" max="11018" width="6.85546875" style="114" customWidth="1"/>
    <col min="11019" max="11019" width="6.5703125" style="114" customWidth="1"/>
    <col min="11020" max="11020" width="17.7109375" style="114" customWidth="1"/>
    <col min="11021" max="11026" width="9.5703125" style="114" customWidth="1"/>
    <col min="11027" max="11264" width="9.140625" style="114"/>
    <col min="11265" max="11265" width="5.28515625" style="114" customWidth="1"/>
    <col min="11266" max="11266" width="4.5703125" style="114" customWidth="1"/>
    <col min="11267" max="11267" width="10.5703125" style="114" bestFit="1" customWidth="1"/>
    <col min="11268" max="11268" width="13.140625" style="114" customWidth="1"/>
    <col min="11269" max="11269" width="9" style="114" customWidth="1"/>
    <col min="11270" max="11270" width="5" style="114" bestFit="1" customWidth="1"/>
    <col min="11271" max="11271" width="3.42578125" style="114" customWidth="1"/>
    <col min="11272" max="11272" width="7.7109375" style="114" bestFit="1" customWidth="1"/>
    <col min="11273" max="11273" width="5.5703125" style="114" customWidth="1"/>
    <col min="11274" max="11274" width="6.85546875" style="114" customWidth="1"/>
    <col min="11275" max="11275" width="6.5703125" style="114" customWidth="1"/>
    <col min="11276" max="11276" width="17.7109375" style="114" customWidth="1"/>
    <col min="11277" max="11282" width="9.5703125" style="114" customWidth="1"/>
    <col min="11283" max="11520" width="9.140625" style="114"/>
    <col min="11521" max="11521" width="5.28515625" style="114" customWidth="1"/>
    <col min="11522" max="11522" width="4.5703125" style="114" customWidth="1"/>
    <col min="11523" max="11523" width="10.5703125" style="114" bestFit="1" customWidth="1"/>
    <col min="11524" max="11524" width="13.140625" style="114" customWidth="1"/>
    <col min="11525" max="11525" width="9" style="114" customWidth="1"/>
    <col min="11526" max="11526" width="5" style="114" bestFit="1" customWidth="1"/>
    <col min="11527" max="11527" width="3.42578125" style="114" customWidth="1"/>
    <col min="11528" max="11528" width="7.7109375" style="114" bestFit="1" customWidth="1"/>
    <col min="11529" max="11529" width="5.5703125" style="114" customWidth="1"/>
    <col min="11530" max="11530" width="6.85546875" style="114" customWidth="1"/>
    <col min="11531" max="11531" width="6.5703125" style="114" customWidth="1"/>
    <col min="11532" max="11532" width="17.7109375" style="114" customWidth="1"/>
    <col min="11533" max="11538" width="9.5703125" style="114" customWidth="1"/>
    <col min="11539" max="11776" width="9.140625" style="114"/>
    <col min="11777" max="11777" width="5.28515625" style="114" customWidth="1"/>
    <col min="11778" max="11778" width="4.5703125" style="114" customWidth="1"/>
    <col min="11779" max="11779" width="10.5703125" style="114" bestFit="1" customWidth="1"/>
    <col min="11780" max="11780" width="13.140625" style="114" customWidth="1"/>
    <col min="11781" max="11781" width="9" style="114" customWidth="1"/>
    <col min="11782" max="11782" width="5" style="114" bestFit="1" customWidth="1"/>
    <col min="11783" max="11783" width="3.42578125" style="114" customWidth="1"/>
    <col min="11784" max="11784" width="7.7109375" style="114" bestFit="1" customWidth="1"/>
    <col min="11785" max="11785" width="5.5703125" style="114" customWidth="1"/>
    <col min="11786" max="11786" width="6.85546875" style="114" customWidth="1"/>
    <col min="11787" max="11787" width="6.5703125" style="114" customWidth="1"/>
    <col min="11788" max="11788" width="17.7109375" style="114" customWidth="1"/>
    <col min="11789" max="11794" width="9.5703125" style="114" customWidth="1"/>
    <col min="11795" max="12032" width="9.140625" style="114"/>
    <col min="12033" max="12033" width="5.28515625" style="114" customWidth="1"/>
    <col min="12034" max="12034" width="4.5703125" style="114" customWidth="1"/>
    <col min="12035" max="12035" width="10.5703125" style="114" bestFit="1" customWidth="1"/>
    <col min="12036" max="12036" width="13.140625" style="114" customWidth="1"/>
    <col min="12037" max="12037" width="9" style="114" customWidth="1"/>
    <col min="12038" max="12038" width="5" style="114" bestFit="1" customWidth="1"/>
    <col min="12039" max="12039" width="3.42578125" style="114" customWidth="1"/>
    <col min="12040" max="12040" width="7.7109375" style="114" bestFit="1" customWidth="1"/>
    <col min="12041" max="12041" width="5.5703125" style="114" customWidth="1"/>
    <col min="12042" max="12042" width="6.85546875" style="114" customWidth="1"/>
    <col min="12043" max="12043" width="6.5703125" style="114" customWidth="1"/>
    <col min="12044" max="12044" width="17.7109375" style="114" customWidth="1"/>
    <col min="12045" max="12050" width="9.5703125" style="114" customWidth="1"/>
    <col min="12051" max="12288" width="9.140625" style="114"/>
    <col min="12289" max="12289" width="5.28515625" style="114" customWidth="1"/>
    <col min="12290" max="12290" width="4.5703125" style="114" customWidth="1"/>
    <col min="12291" max="12291" width="10.5703125" style="114" bestFit="1" customWidth="1"/>
    <col min="12292" max="12292" width="13.140625" style="114" customWidth="1"/>
    <col min="12293" max="12293" width="9" style="114" customWidth="1"/>
    <col min="12294" max="12294" width="5" style="114" bestFit="1" customWidth="1"/>
    <col min="12295" max="12295" width="3.42578125" style="114" customWidth="1"/>
    <col min="12296" max="12296" width="7.7109375" style="114" bestFit="1" customWidth="1"/>
    <col min="12297" max="12297" width="5.5703125" style="114" customWidth="1"/>
    <col min="12298" max="12298" width="6.85546875" style="114" customWidth="1"/>
    <col min="12299" max="12299" width="6.5703125" style="114" customWidth="1"/>
    <col min="12300" max="12300" width="17.7109375" style="114" customWidth="1"/>
    <col min="12301" max="12306" width="9.5703125" style="114" customWidth="1"/>
    <col min="12307" max="12544" width="9.140625" style="114"/>
    <col min="12545" max="12545" width="5.28515625" style="114" customWidth="1"/>
    <col min="12546" max="12546" width="4.5703125" style="114" customWidth="1"/>
    <col min="12547" max="12547" width="10.5703125" style="114" bestFit="1" customWidth="1"/>
    <col min="12548" max="12548" width="13.140625" style="114" customWidth="1"/>
    <col min="12549" max="12549" width="9" style="114" customWidth="1"/>
    <col min="12550" max="12550" width="5" style="114" bestFit="1" customWidth="1"/>
    <col min="12551" max="12551" width="3.42578125" style="114" customWidth="1"/>
    <col min="12552" max="12552" width="7.7109375" style="114" bestFit="1" customWidth="1"/>
    <col min="12553" max="12553" width="5.5703125" style="114" customWidth="1"/>
    <col min="12554" max="12554" width="6.85546875" style="114" customWidth="1"/>
    <col min="12555" max="12555" width="6.5703125" style="114" customWidth="1"/>
    <col min="12556" max="12556" width="17.7109375" style="114" customWidth="1"/>
    <col min="12557" max="12562" width="9.5703125" style="114" customWidth="1"/>
    <col min="12563" max="12800" width="9.140625" style="114"/>
    <col min="12801" max="12801" width="5.28515625" style="114" customWidth="1"/>
    <col min="12802" max="12802" width="4.5703125" style="114" customWidth="1"/>
    <col min="12803" max="12803" width="10.5703125" style="114" bestFit="1" customWidth="1"/>
    <col min="12804" max="12804" width="13.140625" style="114" customWidth="1"/>
    <col min="12805" max="12805" width="9" style="114" customWidth="1"/>
    <col min="12806" max="12806" width="5" style="114" bestFit="1" customWidth="1"/>
    <col min="12807" max="12807" width="3.42578125" style="114" customWidth="1"/>
    <col min="12808" max="12808" width="7.7109375" style="114" bestFit="1" customWidth="1"/>
    <col min="12809" max="12809" width="5.5703125" style="114" customWidth="1"/>
    <col min="12810" max="12810" width="6.85546875" style="114" customWidth="1"/>
    <col min="12811" max="12811" width="6.5703125" style="114" customWidth="1"/>
    <col min="12812" max="12812" width="17.7109375" style="114" customWidth="1"/>
    <col min="12813" max="12818" width="9.5703125" style="114" customWidth="1"/>
    <col min="12819" max="13056" width="9.140625" style="114"/>
    <col min="13057" max="13057" width="5.28515625" style="114" customWidth="1"/>
    <col min="13058" max="13058" width="4.5703125" style="114" customWidth="1"/>
    <col min="13059" max="13059" width="10.5703125" style="114" bestFit="1" customWidth="1"/>
    <col min="13060" max="13060" width="13.140625" style="114" customWidth="1"/>
    <col min="13061" max="13061" width="9" style="114" customWidth="1"/>
    <col min="13062" max="13062" width="5" style="114" bestFit="1" customWidth="1"/>
    <col min="13063" max="13063" width="3.42578125" style="114" customWidth="1"/>
    <col min="13064" max="13064" width="7.7109375" style="114" bestFit="1" customWidth="1"/>
    <col min="13065" max="13065" width="5.5703125" style="114" customWidth="1"/>
    <col min="13066" max="13066" width="6.85546875" style="114" customWidth="1"/>
    <col min="13067" max="13067" width="6.5703125" style="114" customWidth="1"/>
    <col min="13068" max="13068" width="17.7109375" style="114" customWidth="1"/>
    <col min="13069" max="13074" width="9.5703125" style="114" customWidth="1"/>
    <col min="13075" max="13312" width="9.140625" style="114"/>
    <col min="13313" max="13313" width="5.28515625" style="114" customWidth="1"/>
    <col min="13314" max="13314" width="4.5703125" style="114" customWidth="1"/>
    <col min="13315" max="13315" width="10.5703125" style="114" bestFit="1" customWidth="1"/>
    <col min="13316" max="13316" width="13.140625" style="114" customWidth="1"/>
    <col min="13317" max="13317" width="9" style="114" customWidth="1"/>
    <col min="13318" max="13318" width="5" style="114" bestFit="1" customWidth="1"/>
    <col min="13319" max="13319" width="3.42578125" style="114" customWidth="1"/>
    <col min="13320" max="13320" width="7.7109375" style="114" bestFit="1" customWidth="1"/>
    <col min="13321" max="13321" width="5.5703125" style="114" customWidth="1"/>
    <col min="13322" max="13322" width="6.85546875" style="114" customWidth="1"/>
    <col min="13323" max="13323" width="6.5703125" style="114" customWidth="1"/>
    <col min="13324" max="13324" width="17.7109375" style="114" customWidth="1"/>
    <col min="13325" max="13330" width="9.5703125" style="114" customWidth="1"/>
    <col min="13331" max="13568" width="9.140625" style="114"/>
    <col min="13569" max="13569" width="5.28515625" style="114" customWidth="1"/>
    <col min="13570" max="13570" width="4.5703125" style="114" customWidth="1"/>
    <col min="13571" max="13571" width="10.5703125" style="114" bestFit="1" customWidth="1"/>
    <col min="13572" max="13572" width="13.140625" style="114" customWidth="1"/>
    <col min="13573" max="13573" width="9" style="114" customWidth="1"/>
    <col min="13574" max="13574" width="5" style="114" bestFit="1" customWidth="1"/>
    <col min="13575" max="13575" width="3.42578125" style="114" customWidth="1"/>
    <col min="13576" max="13576" width="7.7109375" style="114" bestFit="1" customWidth="1"/>
    <col min="13577" max="13577" width="5.5703125" style="114" customWidth="1"/>
    <col min="13578" max="13578" width="6.85546875" style="114" customWidth="1"/>
    <col min="13579" max="13579" width="6.5703125" style="114" customWidth="1"/>
    <col min="13580" max="13580" width="17.7109375" style="114" customWidth="1"/>
    <col min="13581" max="13586" width="9.5703125" style="114" customWidth="1"/>
    <col min="13587" max="13824" width="9.140625" style="114"/>
    <col min="13825" max="13825" width="5.28515625" style="114" customWidth="1"/>
    <col min="13826" max="13826" width="4.5703125" style="114" customWidth="1"/>
    <col min="13827" max="13827" width="10.5703125" style="114" bestFit="1" customWidth="1"/>
    <col min="13828" max="13828" width="13.140625" style="114" customWidth="1"/>
    <col min="13829" max="13829" width="9" style="114" customWidth="1"/>
    <col min="13830" max="13830" width="5" style="114" bestFit="1" customWidth="1"/>
    <col min="13831" max="13831" width="3.42578125" style="114" customWidth="1"/>
    <col min="13832" max="13832" width="7.7109375" style="114" bestFit="1" customWidth="1"/>
    <col min="13833" max="13833" width="5.5703125" style="114" customWidth="1"/>
    <col min="13834" max="13834" width="6.85546875" style="114" customWidth="1"/>
    <col min="13835" max="13835" width="6.5703125" style="114" customWidth="1"/>
    <col min="13836" max="13836" width="17.7109375" style="114" customWidth="1"/>
    <col min="13837" max="13842" width="9.5703125" style="114" customWidth="1"/>
    <col min="13843" max="14080" width="9.140625" style="114"/>
    <col min="14081" max="14081" width="5.28515625" style="114" customWidth="1"/>
    <col min="14082" max="14082" width="4.5703125" style="114" customWidth="1"/>
    <col min="14083" max="14083" width="10.5703125" style="114" bestFit="1" customWidth="1"/>
    <col min="14084" max="14084" width="13.140625" style="114" customWidth="1"/>
    <col min="14085" max="14085" width="9" style="114" customWidth="1"/>
    <col min="14086" max="14086" width="5" style="114" bestFit="1" customWidth="1"/>
    <col min="14087" max="14087" width="3.42578125" style="114" customWidth="1"/>
    <col min="14088" max="14088" width="7.7109375" style="114" bestFit="1" customWidth="1"/>
    <col min="14089" max="14089" width="5.5703125" style="114" customWidth="1"/>
    <col min="14090" max="14090" width="6.85546875" style="114" customWidth="1"/>
    <col min="14091" max="14091" width="6.5703125" style="114" customWidth="1"/>
    <col min="14092" max="14092" width="17.7109375" style="114" customWidth="1"/>
    <col min="14093" max="14098" width="9.5703125" style="114" customWidth="1"/>
    <col min="14099" max="14336" width="9.140625" style="114"/>
    <col min="14337" max="14337" width="5.28515625" style="114" customWidth="1"/>
    <col min="14338" max="14338" width="4.5703125" style="114" customWidth="1"/>
    <col min="14339" max="14339" width="10.5703125" style="114" bestFit="1" customWidth="1"/>
    <col min="14340" max="14340" width="13.140625" style="114" customWidth="1"/>
    <col min="14341" max="14341" width="9" style="114" customWidth="1"/>
    <col min="14342" max="14342" width="5" style="114" bestFit="1" customWidth="1"/>
    <col min="14343" max="14343" width="3.42578125" style="114" customWidth="1"/>
    <col min="14344" max="14344" width="7.7109375" style="114" bestFit="1" customWidth="1"/>
    <col min="14345" max="14345" width="5.5703125" style="114" customWidth="1"/>
    <col min="14346" max="14346" width="6.85546875" style="114" customWidth="1"/>
    <col min="14347" max="14347" width="6.5703125" style="114" customWidth="1"/>
    <col min="14348" max="14348" width="17.7109375" style="114" customWidth="1"/>
    <col min="14349" max="14354" width="9.5703125" style="114" customWidth="1"/>
    <col min="14355" max="14592" width="9.140625" style="114"/>
    <col min="14593" max="14593" width="5.28515625" style="114" customWidth="1"/>
    <col min="14594" max="14594" width="4.5703125" style="114" customWidth="1"/>
    <col min="14595" max="14595" width="10.5703125" style="114" bestFit="1" customWidth="1"/>
    <col min="14596" max="14596" width="13.140625" style="114" customWidth="1"/>
    <col min="14597" max="14597" width="9" style="114" customWidth="1"/>
    <col min="14598" max="14598" width="5" style="114" bestFit="1" customWidth="1"/>
    <col min="14599" max="14599" width="3.42578125" style="114" customWidth="1"/>
    <col min="14600" max="14600" width="7.7109375" style="114" bestFit="1" customWidth="1"/>
    <col min="14601" max="14601" width="5.5703125" style="114" customWidth="1"/>
    <col min="14602" max="14602" width="6.85546875" style="114" customWidth="1"/>
    <col min="14603" max="14603" width="6.5703125" style="114" customWidth="1"/>
    <col min="14604" max="14604" width="17.7109375" style="114" customWidth="1"/>
    <col min="14605" max="14610" width="9.5703125" style="114" customWidth="1"/>
    <col min="14611" max="14848" width="9.140625" style="114"/>
    <col min="14849" max="14849" width="5.28515625" style="114" customWidth="1"/>
    <col min="14850" max="14850" width="4.5703125" style="114" customWidth="1"/>
    <col min="14851" max="14851" width="10.5703125" style="114" bestFit="1" customWidth="1"/>
    <col min="14852" max="14852" width="13.140625" style="114" customWidth="1"/>
    <col min="14853" max="14853" width="9" style="114" customWidth="1"/>
    <col min="14854" max="14854" width="5" style="114" bestFit="1" customWidth="1"/>
    <col min="14855" max="14855" width="3.42578125" style="114" customWidth="1"/>
    <col min="14856" max="14856" width="7.7109375" style="114" bestFit="1" customWidth="1"/>
    <col min="14857" max="14857" width="5.5703125" style="114" customWidth="1"/>
    <col min="14858" max="14858" width="6.85546875" style="114" customWidth="1"/>
    <col min="14859" max="14859" width="6.5703125" style="114" customWidth="1"/>
    <col min="14860" max="14860" width="17.7109375" style="114" customWidth="1"/>
    <col min="14861" max="14866" width="9.5703125" style="114" customWidth="1"/>
    <col min="14867" max="15104" width="9.140625" style="114"/>
    <col min="15105" max="15105" width="5.28515625" style="114" customWidth="1"/>
    <col min="15106" max="15106" width="4.5703125" style="114" customWidth="1"/>
    <col min="15107" max="15107" width="10.5703125" style="114" bestFit="1" customWidth="1"/>
    <col min="15108" max="15108" width="13.140625" style="114" customWidth="1"/>
    <col min="15109" max="15109" width="9" style="114" customWidth="1"/>
    <col min="15110" max="15110" width="5" style="114" bestFit="1" customWidth="1"/>
    <col min="15111" max="15111" width="3.42578125" style="114" customWidth="1"/>
    <col min="15112" max="15112" width="7.7109375" style="114" bestFit="1" customWidth="1"/>
    <col min="15113" max="15113" width="5.5703125" style="114" customWidth="1"/>
    <col min="15114" max="15114" width="6.85546875" style="114" customWidth="1"/>
    <col min="15115" max="15115" width="6.5703125" style="114" customWidth="1"/>
    <col min="15116" max="15116" width="17.7109375" style="114" customWidth="1"/>
    <col min="15117" max="15122" width="9.5703125" style="114" customWidth="1"/>
    <col min="15123" max="15360" width="9.140625" style="114"/>
    <col min="15361" max="15361" width="5.28515625" style="114" customWidth="1"/>
    <col min="15362" max="15362" width="4.5703125" style="114" customWidth="1"/>
    <col min="15363" max="15363" width="10.5703125" style="114" bestFit="1" customWidth="1"/>
    <col min="15364" max="15364" width="13.140625" style="114" customWidth="1"/>
    <col min="15365" max="15365" width="9" style="114" customWidth="1"/>
    <col min="15366" max="15366" width="5" style="114" bestFit="1" customWidth="1"/>
    <col min="15367" max="15367" width="3.42578125" style="114" customWidth="1"/>
    <col min="15368" max="15368" width="7.7109375" style="114" bestFit="1" customWidth="1"/>
    <col min="15369" max="15369" width="5.5703125" style="114" customWidth="1"/>
    <col min="15370" max="15370" width="6.85546875" style="114" customWidth="1"/>
    <col min="15371" max="15371" width="6.5703125" style="114" customWidth="1"/>
    <col min="15372" max="15372" width="17.7109375" style="114" customWidth="1"/>
    <col min="15373" max="15378" width="9.5703125" style="114" customWidth="1"/>
    <col min="15379" max="15616" width="9.140625" style="114"/>
    <col min="15617" max="15617" width="5.28515625" style="114" customWidth="1"/>
    <col min="15618" max="15618" width="4.5703125" style="114" customWidth="1"/>
    <col min="15619" max="15619" width="10.5703125" style="114" bestFit="1" customWidth="1"/>
    <col min="15620" max="15620" width="13.140625" style="114" customWidth="1"/>
    <col min="15621" max="15621" width="9" style="114" customWidth="1"/>
    <col min="15622" max="15622" width="5" style="114" bestFit="1" customWidth="1"/>
    <col min="15623" max="15623" width="3.42578125" style="114" customWidth="1"/>
    <col min="15624" max="15624" width="7.7109375" style="114" bestFit="1" customWidth="1"/>
    <col min="15625" max="15625" width="5.5703125" style="114" customWidth="1"/>
    <col min="15626" max="15626" width="6.85546875" style="114" customWidth="1"/>
    <col min="15627" max="15627" width="6.5703125" style="114" customWidth="1"/>
    <col min="15628" max="15628" width="17.7109375" style="114" customWidth="1"/>
    <col min="15629" max="15634" width="9.5703125" style="114" customWidth="1"/>
    <col min="15635" max="15872" width="9.140625" style="114"/>
    <col min="15873" max="15873" width="5.28515625" style="114" customWidth="1"/>
    <col min="15874" max="15874" width="4.5703125" style="114" customWidth="1"/>
    <col min="15875" max="15875" width="10.5703125" style="114" bestFit="1" customWidth="1"/>
    <col min="15876" max="15876" width="13.140625" style="114" customWidth="1"/>
    <col min="15877" max="15877" width="9" style="114" customWidth="1"/>
    <col min="15878" max="15878" width="5" style="114" bestFit="1" customWidth="1"/>
    <col min="15879" max="15879" width="3.42578125" style="114" customWidth="1"/>
    <col min="15880" max="15880" width="7.7109375" style="114" bestFit="1" customWidth="1"/>
    <col min="15881" max="15881" width="5.5703125" style="114" customWidth="1"/>
    <col min="15882" max="15882" width="6.85546875" style="114" customWidth="1"/>
    <col min="15883" max="15883" width="6.5703125" style="114" customWidth="1"/>
    <col min="15884" max="15884" width="17.7109375" style="114" customWidth="1"/>
    <col min="15885" max="15890" width="9.5703125" style="114" customWidth="1"/>
    <col min="15891" max="16128" width="9.140625" style="114"/>
    <col min="16129" max="16129" width="5.28515625" style="114" customWidth="1"/>
    <col min="16130" max="16130" width="4.5703125" style="114" customWidth="1"/>
    <col min="16131" max="16131" width="10.5703125" style="114" bestFit="1" customWidth="1"/>
    <col min="16132" max="16132" width="13.140625" style="114" customWidth="1"/>
    <col min="16133" max="16133" width="9" style="114" customWidth="1"/>
    <col min="16134" max="16134" width="5" style="114" bestFit="1" customWidth="1"/>
    <col min="16135" max="16135" width="3.42578125" style="114" customWidth="1"/>
    <col min="16136" max="16136" width="7.7109375" style="114" bestFit="1" customWidth="1"/>
    <col min="16137" max="16137" width="5.5703125" style="114" customWidth="1"/>
    <col min="16138" max="16138" width="6.85546875" style="114" customWidth="1"/>
    <col min="16139" max="16139" width="6.5703125" style="114" customWidth="1"/>
    <col min="16140" max="16140" width="17.7109375" style="114" customWidth="1"/>
    <col min="16141" max="16146" width="9.5703125" style="114" customWidth="1"/>
    <col min="16147" max="16384" width="9.140625" style="114"/>
  </cols>
  <sheetData>
    <row r="1" spans="1:22" s="108" customFormat="1" ht="20.25" customHeight="1" x14ac:dyDescent="0.2">
      <c r="A1" s="107" t="s">
        <v>152</v>
      </c>
      <c r="C1" s="109"/>
      <c r="D1" s="109"/>
      <c r="E1" s="109"/>
      <c r="F1" s="109"/>
      <c r="G1" s="109"/>
      <c r="H1" s="109"/>
      <c r="I1" s="109"/>
      <c r="J1" s="109"/>
      <c r="K1" s="109"/>
      <c r="L1" s="110"/>
      <c r="M1" s="109"/>
      <c r="V1" s="111"/>
    </row>
    <row r="2" spans="1:22" ht="20.25" customHeight="1" x14ac:dyDescent="0.2">
      <c r="A2" s="107" t="s">
        <v>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3"/>
      <c r="M2" s="112"/>
      <c r="N2" s="112"/>
      <c r="O2" s="112"/>
    </row>
    <row r="3" spans="1:22" ht="12.75" customHeight="1" x14ac:dyDescent="0.2">
      <c r="B3" s="115" t="s">
        <v>155</v>
      </c>
      <c r="C3" s="116"/>
      <c r="D3" s="116"/>
      <c r="E3" s="116"/>
      <c r="F3" s="116"/>
      <c r="G3" s="116"/>
      <c r="H3" s="116"/>
      <c r="I3" s="116"/>
      <c r="J3" s="116"/>
      <c r="K3" s="116"/>
      <c r="L3" s="117"/>
    </row>
    <row r="4" spans="1:22" ht="12.75" customHeight="1" x14ac:dyDescent="0.2">
      <c r="B4" s="140"/>
      <c r="C4" s="116"/>
      <c r="D4" s="116"/>
      <c r="E4" s="116"/>
      <c r="F4" s="116"/>
      <c r="G4" s="116"/>
      <c r="H4" s="116"/>
      <c r="I4" s="116"/>
      <c r="J4" s="116"/>
      <c r="L4" s="117"/>
    </row>
    <row r="5" spans="1:22" ht="20.100000000000001" customHeight="1" x14ac:dyDescent="0.2">
      <c r="A5" s="118"/>
      <c r="B5" s="118"/>
      <c r="C5" s="119" t="s">
        <v>129</v>
      </c>
      <c r="D5" s="118"/>
      <c r="E5" s="118"/>
      <c r="F5" s="118"/>
      <c r="G5" s="118"/>
      <c r="H5" s="118"/>
      <c r="I5" s="118"/>
      <c r="J5" s="118"/>
      <c r="K5" s="118"/>
      <c r="L5" s="120"/>
      <c r="M5" s="118"/>
      <c r="N5" s="118"/>
      <c r="O5" s="118"/>
      <c r="P5" s="118"/>
      <c r="Q5" s="118"/>
      <c r="R5" s="118"/>
    </row>
    <row r="6" spans="1:22" ht="2.1" customHeight="1" x14ac:dyDescent="0.2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20"/>
      <c r="M6" s="118"/>
      <c r="N6" s="118"/>
      <c r="O6" s="118"/>
      <c r="P6" s="118"/>
      <c r="Q6" s="118"/>
      <c r="R6" s="118"/>
    </row>
    <row r="7" spans="1:22" ht="20.100000000000001" customHeight="1" x14ac:dyDescent="0.2">
      <c r="A7" s="121"/>
      <c r="B7" s="118"/>
      <c r="C7" s="121"/>
      <c r="D7" s="121"/>
      <c r="E7" s="118"/>
      <c r="F7" s="118"/>
      <c r="G7" s="118"/>
      <c r="H7" s="122"/>
      <c r="I7" s="123"/>
      <c r="J7" s="124"/>
      <c r="K7" s="124"/>
      <c r="M7" s="118"/>
      <c r="N7" s="118"/>
      <c r="O7" s="118"/>
      <c r="P7" s="118"/>
      <c r="Q7" s="118"/>
      <c r="R7" s="118"/>
    </row>
    <row r="8" spans="1:22" ht="20.100000000000001" customHeight="1" x14ac:dyDescent="0.2">
      <c r="A8" s="126" t="s">
        <v>5</v>
      </c>
      <c r="B8" s="321" t="s">
        <v>6</v>
      </c>
      <c r="C8" s="323" t="s">
        <v>7</v>
      </c>
      <c r="D8" s="325" t="s">
        <v>8</v>
      </c>
      <c r="E8" s="327" t="s">
        <v>9</v>
      </c>
      <c r="F8" s="319" t="s">
        <v>10</v>
      </c>
      <c r="G8" s="319" t="s">
        <v>11</v>
      </c>
      <c r="H8" s="319" t="s">
        <v>12</v>
      </c>
      <c r="I8" s="319" t="s">
        <v>13</v>
      </c>
      <c r="J8" s="321" t="s">
        <v>15</v>
      </c>
      <c r="K8" s="327" t="s">
        <v>17</v>
      </c>
      <c r="L8" s="287" t="s">
        <v>19</v>
      </c>
      <c r="M8" s="118"/>
      <c r="N8" s="118"/>
      <c r="O8" s="118"/>
      <c r="P8" s="118"/>
      <c r="Q8" s="118"/>
      <c r="R8" s="118"/>
    </row>
    <row r="9" spans="1:22" ht="15" customHeight="1" x14ac:dyDescent="0.2">
      <c r="A9" s="127" t="s">
        <v>20</v>
      </c>
      <c r="B9" s="322"/>
      <c r="C9" s="324"/>
      <c r="D9" s="326"/>
      <c r="E9" s="328"/>
      <c r="F9" s="320"/>
      <c r="G9" s="320"/>
      <c r="H9" s="320"/>
      <c r="I9" s="320"/>
      <c r="J9" s="322"/>
      <c r="K9" s="328"/>
      <c r="L9" s="288"/>
      <c r="M9" s="118"/>
      <c r="N9" s="118"/>
      <c r="O9" s="118"/>
      <c r="P9" s="118"/>
      <c r="Q9" s="118"/>
      <c r="R9" s="118"/>
    </row>
    <row r="10" spans="1:22" s="139" customFormat="1" ht="20.100000000000001" customHeight="1" x14ac:dyDescent="0.2">
      <c r="A10" s="128">
        <v>1</v>
      </c>
      <c r="B10" s="129">
        <v>28</v>
      </c>
      <c r="C10" s="130" t="s">
        <v>82</v>
      </c>
      <c r="D10" s="131" t="s">
        <v>83</v>
      </c>
      <c r="E10" s="141">
        <v>35195</v>
      </c>
      <c r="F10" s="21">
        <f t="shared" ref="F10:F15" si="0">IF(COUNT(E10)=0,"---",42883-E10)</f>
        <v>7688</v>
      </c>
      <c r="G10" s="133" t="s">
        <v>30</v>
      </c>
      <c r="H10" s="134" t="s">
        <v>42</v>
      </c>
      <c r="I10" s="135">
        <v>1</v>
      </c>
      <c r="J10" s="277">
        <v>26.63</v>
      </c>
      <c r="K10" s="142">
        <f>I10*J10</f>
        <v>26.63</v>
      </c>
      <c r="L10" s="137" t="s">
        <v>43</v>
      </c>
      <c r="M10" s="138"/>
      <c r="N10" s="138"/>
      <c r="O10" s="138"/>
      <c r="P10" s="138"/>
      <c r="Q10" s="138"/>
      <c r="R10" s="138"/>
    </row>
    <row r="11" spans="1:22" s="139" customFormat="1" ht="20.100000000000001" customHeight="1" x14ac:dyDescent="0.2">
      <c r="A11" s="128">
        <v>2</v>
      </c>
      <c r="B11" s="129">
        <v>32</v>
      </c>
      <c r="C11" s="130" t="s">
        <v>164</v>
      </c>
      <c r="D11" s="131" t="s">
        <v>165</v>
      </c>
      <c r="E11" s="141">
        <v>35468</v>
      </c>
      <c r="F11" s="21">
        <f t="shared" si="0"/>
        <v>7415</v>
      </c>
      <c r="G11" s="133" t="s">
        <v>30</v>
      </c>
      <c r="H11" s="134" t="s">
        <v>42</v>
      </c>
      <c r="I11" s="135">
        <v>1</v>
      </c>
      <c r="J11" s="277">
        <v>35.72</v>
      </c>
      <c r="K11" s="142">
        <f>I11*J11</f>
        <v>35.72</v>
      </c>
      <c r="L11" s="137" t="s">
        <v>36</v>
      </c>
      <c r="M11" s="138"/>
      <c r="N11" s="138"/>
      <c r="O11" s="138"/>
      <c r="P11" s="138"/>
      <c r="Q11" s="138"/>
      <c r="R11" s="138"/>
    </row>
    <row r="12" spans="1:22" s="139" customFormat="1" ht="20.100000000000001" customHeight="1" x14ac:dyDescent="0.2">
      <c r="A12" s="128">
        <v>3</v>
      </c>
      <c r="B12" s="129">
        <v>2</v>
      </c>
      <c r="C12" s="130" t="s">
        <v>68</v>
      </c>
      <c r="D12" s="131" t="s">
        <v>69</v>
      </c>
      <c r="E12" s="141">
        <v>26463</v>
      </c>
      <c r="F12" s="21">
        <f t="shared" si="0"/>
        <v>16420</v>
      </c>
      <c r="G12" s="133" t="s">
        <v>34</v>
      </c>
      <c r="H12" s="134" t="s">
        <v>41</v>
      </c>
      <c r="I12" s="135">
        <v>1</v>
      </c>
      <c r="J12" s="277">
        <v>37.35</v>
      </c>
      <c r="K12" s="142">
        <f>I12*J12</f>
        <v>37.35</v>
      </c>
      <c r="L12" s="137" t="s">
        <v>36</v>
      </c>
      <c r="M12" s="138"/>
      <c r="N12" s="138"/>
      <c r="O12" s="138"/>
      <c r="P12" s="138"/>
      <c r="Q12" s="138"/>
      <c r="R12" s="138"/>
    </row>
    <row r="13" spans="1:22" s="139" customFormat="1" ht="20.100000000000001" customHeight="1" x14ac:dyDescent="0.2">
      <c r="A13" s="128">
        <v>4</v>
      </c>
      <c r="B13" s="129">
        <v>24</v>
      </c>
      <c r="C13" s="130" t="s">
        <v>70</v>
      </c>
      <c r="D13" s="131" t="s">
        <v>71</v>
      </c>
      <c r="E13" s="141">
        <v>37236</v>
      </c>
      <c r="F13" s="21">
        <f t="shared" si="0"/>
        <v>5647</v>
      </c>
      <c r="G13" s="133" t="s">
        <v>25</v>
      </c>
      <c r="H13" s="134" t="s">
        <v>42</v>
      </c>
      <c r="I13" s="135">
        <v>0.95</v>
      </c>
      <c r="J13" s="277">
        <v>43.15</v>
      </c>
      <c r="K13" s="142">
        <f>I13*J13</f>
        <v>40.9925</v>
      </c>
      <c r="L13" s="137" t="s">
        <v>43</v>
      </c>
      <c r="M13" s="138"/>
      <c r="N13" s="138"/>
      <c r="O13" s="138"/>
      <c r="P13" s="138"/>
      <c r="Q13" s="138"/>
      <c r="R13" s="138"/>
    </row>
    <row r="14" spans="1:22" s="139" customFormat="1" ht="20.100000000000001" customHeight="1" x14ac:dyDescent="0.2">
      <c r="A14" s="128"/>
      <c r="B14" s="129">
        <v>10</v>
      </c>
      <c r="C14" s="130" t="s">
        <v>66</v>
      </c>
      <c r="D14" s="131" t="s">
        <v>91</v>
      </c>
      <c r="E14" s="141">
        <v>36058</v>
      </c>
      <c r="F14" s="21">
        <f t="shared" si="0"/>
        <v>6825</v>
      </c>
      <c r="G14" s="133" t="s">
        <v>30</v>
      </c>
      <c r="H14" s="134" t="s">
        <v>31</v>
      </c>
      <c r="I14" s="135">
        <v>1</v>
      </c>
      <c r="J14" s="277" t="s">
        <v>199</v>
      </c>
      <c r="K14" s="142"/>
      <c r="L14" s="137" t="s">
        <v>52</v>
      </c>
      <c r="M14" s="138"/>
      <c r="N14" s="138"/>
      <c r="O14" s="138"/>
      <c r="P14" s="138"/>
      <c r="Q14" s="138"/>
      <c r="R14" s="138"/>
    </row>
    <row r="15" spans="1:22" s="139" customFormat="1" ht="20.100000000000001" customHeight="1" x14ac:dyDescent="0.2">
      <c r="A15" s="128"/>
      <c r="B15" s="129">
        <v>23</v>
      </c>
      <c r="C15" s="130" t="s">
        <v>53</v>
      </c>
      <c r="D15" s="131" t="s">
        <v>54</v>
      </c>
      <c r="E15" s="141">
        <v>36263</v>
      </c>
      <c r="F15" s="21">
        <f t="shared" si="0"/>
        <v>6620</v>
      </c>
      <c r="G15" s="133" t="s">
        <v>40</v>
      </c>
      <c r="H15" s="134" t="s">
        <v>42</v>
      </c>
      <c r="I15" s="135">
        <v>1</v>
      </c>
      <c r="J15" s="277" t="s">
        <v>199</v>
      </c>
      <c r="K15" s="142"/>
      <c r="L15" s="137" t="s">
        <v>55</v>
      </c>
      <c r="M15" s="138"/>
      <c r="N15" s="138"/>
      <c r="O15" s="138"/>
      <c r="P15" s="138"/>
      <c r="Q15" s="138"/>
      <c r="R15" s="138"/>
    </row>
  </sheetData>
  <sortState ref="A10:L15">
    <sortCondition ref="K10:K15"/>
  </sortState>
  <mergeCells count="11">
    <mergeCell ref="H8:H9"/>
    <mergeCell ref="I8:I9"/>
    <mergeCell ref="J8:J9"/>
    <mergeCell ref="K8:K9"/>
    <mergeCell ref="L8:L9"/>
    <mergeCell ref="G8:G9"/>
    <mergeCell ref="B8:B9"/>
    <mergeCell ref="C8:C9"/>
    <mergeCell ref="D8:D9"/>
    <mergeCell ref="E8:E9"/>
    <mergeCell ref="F8:F9"/>
  </mergeCells>
  <printOptions horizontalCentered="1"/>
  <pageMargins left="0.39370078740157483" right="0.39370078740157483" top="0.39370078740157483" bottom="0.39370078740157483" header="0.4" footer="0.51181102362204722"/>
  <pageSetup paperSize="9" orientation="landscape" verticalDpi="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"/>
  <sheetViews>
    <sheetView showZeros="0" topLeftCell="A4" zoomScale="150" zoomScaleNormal="150" workbookViewId="0">
      <selection activeCell="A15" sqref="A15"/>
    </sheetView>
  </sheetViews>
  <sheetFormatPr defaultColWidth="9.140625" defaultRowHeight="12.75" x14ac:dyDescent="0.2"/>
  <cols>
    <col min="1" max="1" width="7.5703125" style="32" customWidth="1"/>
    <col min="2" max="2" width="4.5703125" style="32" customWidth="1"/>
    <col min="3" max="3" width="10.5703125" style="32" bestFit="1" customWidth="1"/>
    <col min="4" max="4" width="14.28515625" style="32" customWidth="1"/>
    <col min="5" max="5" width="9" style="32" customWidth="1"/>
    <col min="6" max="6" width="5" style="32" bestFit="1" customWidth="1"/>
    <col min="7" max="7" width="3.42578125" style="32" customWidth="1"/>
    <col min="8" max="8" width="7.7109375" style="32" bestFit="1" customWidth="1"/>
    <col min="9" max="9" width="4.42578125" style="32" customWidth="1"/>
    <col min="10" max="10" width="9.5703125" style="32" customWidth="1"/>
    <col min="11" max="11" width="7.85546875" style="32" customWidth="1"/>
    <col min="12" max="12" width="17.7109375" style="14" customWidth="1"/>
    <col min="13" max="18" width="9.5703125" style="32" customWidth="1"/>
    <col min="19" max="16384" width="9.140625" style="32"/>
  </cols>
  <sheetData>
    <row r="1" spans="1:26" s="2" customFormat="1" ht="20.25" customHeight="1" x14ac:dyDescent="0.2">
      <c r="A1" s="46" t="s">
        <v>152</v>
      </c>
      <c r="E1" s="3"/>
      <c r="F1" s="3"/>
      <c r="G1" s="3"/>
      <c r="H1" s="3"/>
      <c r="I1" s="3"/>
      <c r="J1" s="3"/>
      <c r="K1" s="3"/>
      <c r="L1" s="4"/>
      <c r="M1" s="3"/>
      <c r="N1" s="3"/>
      <c r="O1" s="3"/>
      <c r="P1" s="3"/>
      <c r="Q1" s="3"/>
      <c r="Z1" s="5"/>
    </row>
    <row r="2" spans="1:26" ht="20.25" customHeight="1" x14ac:dyDescent="0.2">
      <c r="A2" s="46" t="s">
        <v>1</v>
      </c>
      <c r="C2" s="45"/>
      <c r="D2" s="45"/>
      <c r="E2" s="45"/>
      <c r="F2" s="45"/>
      <c r="G2" s="45"/>
      <c r="H2" s="45"/>
      <c r="I2" s="45"/>
      <c r="J2" s="45"/>
      <c r="K2" s="45"/>
      <c r="L2" s="6"/>
      <c r="M2" s="45"/>
      <c r="N2" s="45"/>
      <c r="O2" s="45"/>
      <c r="P2" s="45"/>
      <c r="Q2" s="45"/>
      <c r="R2" s="45"/>
      <c r="S2" s="45"/>
    </row>
    <row r="3" spans="1:26" ht="12.75" customHeight="1" x14ac:dyDescent="0.2">
      <c r="D3" s="44" t="s">
        <v>192</v>
      </c>
      <c r="E3" s="42"/>
      <c r="F3" s="42"/>
      <c r="G3" s="42"/>
      <c r="H3" s="42"/>
      <c r="I3" s="42"/>
      <c r="J3" s="42"/>
      <c r="K3" s="42"/>
      <c r="L3" s="9"/>
      <c r="M3" s="42"/>
      <c r="N3" s="42"/>
      <c r="O3" s="42"/>
      <c r="P3" s="42"/>
    </row>
    <row r="4" spans="1:26" ht="12.75" customHeight="1" x14ac:dyDescent="0.2">
      <c r="B4" s="43"/>
      <c r="C4" s="42"/>
      <c r="D4" s="42"/>
      <c r="E4" s="42"/>
      <c r="F4" s="42"/>
      <c r="G4" s="42"/>
      <c r="H4" s="42"/>
      <c r="I4" s="42"/>
      <c r="J4" s="42"/>
      <c r="K4" s="42"/>
      <c r="L4" s="9"/>
    </row>
    <row r="5" spans="1:26" ht="20.100000000000001" customHeight="1" x14ac:dyDescent="0.2">
      <c r="A5" s="36"/>
      <c r="B5" s="36"/>
      <c r="C5" s="41" t="s">
        <v>80</v>
      </c>
      <c r="D5" s="36"/>
      <c r="E5" s="36"/>
      <c r="F5" s="36"/>
      <c r="G5" s="36"/>
      <c r="H5" s="36"/>
      <c r="I5" s="36"/>
      <c r="J5" s="36"/>
      <c r="K5" s="36"/>
      <c r="L5" s="12"/>
      <c r="M5" s="36"/>
      <c r="N5" s="36"/>
      <c r="O5" s="36"/>
      <c r="P5" s="36"/>
      <c r="Q5" s="36"/>
      <c r="R5" s="36"/>
    </row>
    <row r="6" spans="1:26" ht="2.1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12"/>
      <c r="M6" s="36"/>
      <c r="N6" s="36"/>
      <c r="O6" s="36"/>
      <c r="P6" s="36"/>
      <c r="Q6" s="36"/>
      <c r="R6" s="36"/>
    </row>
    <row r="7" spans="1:26" ht="20.100000000000001" customHeight="1" x14ac:dyDescent="0.2">
      <c r="A7" s="40"/>
      <c r="B7" s="36"/>
      <c r="C7" s="36"/>
      <c r="D7" s="36"/>
      <c r="E7" s="36"/>
      <c r="F7" s="36"/>
      <c r="G7" s="36"/>
      <c r="H7" s="36"/>
      <c r="I7" s="36"/>
      <c r="J7" s="39"/>
      <c r="K7" s="39"/>
      <c r="M7" s="36"/>
      <c r="N7" s="36"/>
      <c r="O7" s="36"/>
      <c r="P7" s="36"/>
      <c r="Q7" s="36"/>
      <c r="R7" s="36"/>
    </row>
    <row r="8" spans="1:26" ht="20.100000000000001" customHeight="1" x14ac:dyDescent="0.2">
      <c r="A8" s="38" t="s">
        <v>5</v>
      </c>
      <c r="B8" s="329" t="s">
        <v>6</v>
      </c>
      <c r="C8" s="331" t="s">
        <v>7</v>
      </c>
      <c r="D8" s="333" t="s">
        <v>8</v>
      </c>
      <c r="E8" s="335" t="s">
        <v>9</v>
      </c>
      <c r="F8" s="337" t="s">
        <v>10</v>
      </c>
      <c r="G8" s="337" t="s">
        <v>11</v>
      </c>
      <c r="H8" s="337" t="s">
        <v>12</v>
      </c>
      <c r="I8" s="337" t="s">
        <v>13</v>
      </c>
      <c r="J8" s="339" t="s">
        <v>79</v>
      </c>
      <c r="K8" s="340" t="s">
        <v>17</v>
      </c>
      <c r="L8" s="305" t="s">
        <v>19</v>
      </c>
      <c r="M8" s="36"/>
      <c r="N8" s="36"/>
      <c r="O8" s="36"/>
      <c r="P8" s="36"/>
      <c r="Q8" s="36"/>
      <c r="R8" s="36"/>
    </row>
    <row r="9" spans="1:26" ht="15" customHeight="1" x14ac:dyDescent="0.2">
      <c r="A9" s="37" t="s">
        <v>20</v>
      </c>
      <c r="B9" s="330"/>
      <c r="C9" s="332"/>
      <c r="D9" s="334"/>
      <c r="E9" s="336"/>
      <c r="F9" s="338"/>
      <c r="G9" s="338"/>
      <c r="H9" s="338"/>
      <c r="I9" s="338"/>
      <c r="J9" s="339"/>
      <c r="K9" s="340"/>
      <c r="L9" s="306"/>
      <c r="M9" s="36"/>
      <c r="N9" s="36"/>
      <c r="O9" s="36"/>
      <c r="P9" s="36"/>
      <c r="Q9" s="36"/>
      <c r="R9" s="36"/>
    </row>
    <row r="10" spans="1:26" s="33" customFormat="1" ht="18" customHeight="1" x14ac:dyDescent="0.2">
      <c r="A10" s="16">
        <v>1</v>
      </c>
      <c r="B10" s="15">
        <v>48</v>
      </c>
      <c r="C10" s="18" t="s">
        <v>23</v>
      </c>
      <c r="D10" s="19" t="s">
        <v>24</v>
      </c>
      <c r="E10" s="35">
        <v>22772</v>
      </c>
      <c r="F10" s="21">
        <f t="shared" ref="F10:F16" si="0">IF(COUNT(E10)=0,"---",42883-E10)</f>
        <v>20111</v>
      </c>
      <c r="G10" s="22" t="s">
        <v>25</v>
      </c>
      <c r="H10" s="23" t="s">
        <v>26</v>
      </c>
      <c r="I10" s="24">
        <v>0.95</v>
      </c>
      <c r="J10" s="261">
        <v>9.6319444444444447E-4</v>
      </c>
      <c r="K10" s="34">
        <f>J10*I10</f>
        <v>9.1503472222222225E-4</v>
      </c>
      <c r="L10" s="29" t="s">
        <v>187</v>
      </c>
    </row>
    <row r="11" spans="1:26" s="33" customFormat="1" ht="18" customHeight="1" x14ac:dyDescent="0.2">
      <c r="A11" s="16">
        <v>2</v>
      </c>
      <c r="B11" s="15">
        <v>3</v>
      </c>
      <c r="C11" s="18" t="s">
        <v>38</v>
      </c>
      <c r="D11" s="19" t="s">
        <v>39</v>
      </c>
      <c r="E11" s="35">
        <v>33170</v>
      </c>
      <c r="F11" s="21">
        <f t="shared" si="0"/>
        <v>9713</v>
      </c>
      <c r="G11" s="22" t="s">
        <v>40</v>
      </c>
      <c r="H11" s="23" t="s">
        <v>41</v>
      </c>
      <c r="I11" s="24">
        <v>1</v>
      </c>
      <c r="J11" s="261">
        <v>1.0497685185185187E-3</v>
      </c>
      <c r="K11" s="34">
        <f>J11*I11</f>
        <v>1.0497685185185187E-3</v>
      </c>
      <c r="L11" s="29" t="s">
        <v>36</v>
      </c>
    </row>
    <row r="12" spans="1:26" s="33" customFormat="1" ht="18" customHeight="1" x14ac:dyDescent="0.2">
      <c r="A12" s="16">
        <v>3</v>
      </c>
      <c r="B12" s="15">
        <v>45</v>
      </c>
      <c r="C12" s="18" t="s">
        <v>76</v>
      </c>
      <c r="D12" s="19" t="s">
        <v>75</v>
      </c>
      <c r="E12" s="35">
        <v>26668</v>
      </c>
      <c r="F12" s="21">
        <f t="shared" si="0"/>
        <v>16215</v>
      </c>
      <c r="G12" s="22" t="s">
        <v>40</v>
      </c>
      <c r="H12" s="23" t="s">
        <v>26</v>
      </c>
      <c r="I12" s="24">
        <v>1</v>
      </c>
      <c r="J12" s="261">
        <v>1.1741898148148148E-3</v>
      </c>
      <c r="K12" s="34">
        <f>J12*I12</f>
        <v>1.1741898148148148E-3</v>
      </c>
      <c r="L12" s="29" t="s">
        <v>187</v>
      </c>
    </row>
    <row r="13" spans="1:26" s="33" customFormat="1" ht="18" customHeight="1" x14ac:dyDescent="0.2">
      <c r="A13" s="16">
        <v>4</v>
      </c>
      <c r="B13" s="15">
        <v>14</v>
      </c>
      <c r="C13" s="18" t="s">
        <v>44</v>
      </c>
      <c r="D13" s="19" t="s">
        <v>45</v>
      </c>
      <c r="E13" s="35">
        <v>22537</v>
      </c>
      <c r="F13" s="21">
        <f t="shared" si="0"/>
        <v>20346</v>
      </c>
      <c r="G13" s="22" t="s">
        <v>40</v>
      </c>
      <c r="H13" s="23" t="s">
        <v>35</v>
      </c>
      <c r="I13" s="24">
        <v>1</v>
      </c>
      <c r="J13" s="261">
        <v>1.5608796296296293E-3</v>
      </c>
      <c r="K13" s="34">
        <f>J13*I13</f>
        <v>1.5608796296296293E-3</v>
      </c>
      <c r="L13" s="29" t="s">
        <v>36</v>
      </c>
    </row>
    <row r="14" spans="1:26" s="33" customFormat="1" ht="18" customHeight="1" x14ac:dyDescent="0.2">
      <c r="A14" s="16"/>
      <c r="B14" s="15">
        <v>25</v>
      </c>
      <c r="C14" s="18" t="s">
        <v>78</v>
      </c>
      <c r="D14" s="19" t="s">
        <v>77</v>
      </c>
      <c r="E14" s="35">
        <v>35598</v>
      </c>
      <c r="F14" s="21">
        <f t="shared" si="0"/>
        <v>7285</v>
      </c>
      <c r="G14" s="22" t="s">
        <v>34</v>
      </c>
      <c r="H14" s="23" t="s">
        <v>42</v>
      </c>
      <c r="I14" s="24">
        <v>1</v>
      </c>
      <c r="J14" s="261" t="s">
        <v>199</v>
      </c>
      <c r="K14" s="34"/>
      <c r="L14" s="29" t="s">
        <v>43</v>
      </c>
    </row>
    <row r="15" spans="1:26" s="33" customFormat="1" ht="18" customHeight="1" x14ac:dyDescent="0.2">
      <c r="A15" s="16"/>
      <c r="B15" s="15">
        <v>27</v>
      </c>
      <c r="C15" s="18" t="s">
        <v>115</v>
      </c>
      <c r="D15" s="19" t="s">
        <v>114</v>
      </c>
      <c r="E15" s="35">
        <v>37217</v>
      </c>
      <c r="F15" s="21">
        <f t="shared" si="0"/>
        <v>5666</v>
      </c>
      <c r="G15" s="22" t="s">
        <v>30</v>
      </c>
      <c r="H15" s="23" t="s">
        <v>42</v>
      </c>
      <c r="I15" s="24">
        <v>1</v>
      </c>
      <c r="J15" s="261" t="s">
        <v>199</v>
      </c>
      <c r="K15" s="34"/>
      <c r="L15" s="29" t="s">
        <v>36</v>
      </c>
    </row>
    <row r="16" spans="1:26" s="33" customFormat="1" ht="18" customHeight="1" x14ac:dyDescent="0.2">
      <c r="A16" s="16"/>
      <c r="B16" s="15">
        <v>39</v>
      </c>
      <c r="C16" s="18" t="s">
        <v>172</v>
      </c>
      <c r="D16" s="19" t="s">
        <v>173</v>
      </c>
      <c r="E16" s="35">
        <v>36697</v>
      </c>
      <c r="F16" s="21">
        <f t="shared" si="0"/>
        <v>6186</v>
      </c>
      <c r="G16" s="22" t="s">
        <v>40</v>
      </c>
      <c r="H16" s="23" t="s">
        <v>26</v>
      </c>
      <c r="I16" s="24">
        <v>1</v>
      </c>
      <c r="J16" s="261" t="s">
        <v>199</v>
      </c>
      <c r="K16" s="34"/>
      <c r="L16" s="29" t="s">
        <v>187</v>
      </c>
    </row>
    <row r="17" spans="12:12" x14ac:dyDescent="0.2">
      <c r="L17" s="33"/>
    </row>
    <row r="18" spans="12:12" x14ac:dyDescent="0.2">
      <c r="L18" s="33"/>
    </row>
    <row r="19" spans="12:12" x14ac:dyDescent="0.2">
      <c r="L19" s="33"/>
    </row>
    <row r="20" spans="12:12" x14ac:dyDescent="0.2">
      <c r="L20" s="33"/>
    </row>
    <row r="21" spans="12:12" x14ac:dyDescent="0.2">
      <c r="L21" s="33"/>
    </row>
    <row r="22" spans="12:12" x14ac:dyDescent="0.2">
      <c r="L22" s="33"/>
    </row>
    <row r="23" spans="12:12" x14ac:dyDescent="0.2">
      <c r="L23" s="33"/>
    </row>
    <row r="24" spans="12:12" x14ac:dyDescent="0.2">
      <c r="L24" s="33"/>
    </row>
    <row r="25" spans="12:12" x14ac:dyDescent="0.2">
      <c r="L25" s="33"/>
    </row>
    <row r="26" spans="12:12" x14ac:dyDescent="0.2">
      <c r="L26" s="33"/>
    </row>
    <row r="27" spans="12:12" x14ac:dyDescent="0.2">
      <c r="L27" s="33"/>
    </row>
    <row r="28" spans="12:12" x14ac:dyDescent="0.2">
      <c r="L28" s="33"/>
    </row>
    <row r="29" spans="12:12" x14ac:dyDescent="0.2">
      <c r="L29" s="33"/>
    </row>
    <row r="30" spans="12:12" x14ac:dyDescent="0.2">
      <c r="L30" s="33"/>
    </row>
    <row r="31" spans="12:12" x14ac:dyDescent="0.2">
      <c r="L31" s="33"/>
    </row>
    <row r="32" spans="12:12" x14ac:dyDescent="0.2">
      <c r="L32" s="33"/>
    </row>
    <row r="33" spans="12:12" x14ac:dyDescent="0.2">
      <c r="L33" s="33"/>
    </row>
    <row r="34" spans="12:12" x14ac:dyDescent="0.2">
      <c r="L34" s="33"/>
    </row>
    <row r="35" spans="12:12" x14ac:dyDescent="0.2">
      <c r="L35" s="33"/>
    </row>
    <row r="36" spans="12:12" x14ac:dyDescent="0.2">
      <c r="L36" s="33"/>
    </row>
    <row r="37" spans="12:12" x14ac:dyDescent="0.2">
      <c r="L37" s="33"/>
    </row>
    <row r="38" spans="12:12" x14ac:dyDescent="0.2">
      <c r="L38" s="33"/>
    </row>
    <row r="39" spans="12:12" x14ac:dyDescent="0.2">
      <c r="L39" s="33"/>
    </row>
    <row r="40" spans="12:12" x14ac:dyDescent="0.2">
      <c r="L40" s="33"/>
    </row>
  </sheetData>
  <sortState ref="A10:L16">
    <sortCondition ref="K10:K16"/>
  </sortState>
  <mergeCells count="11">
    <mergeCell ref="L8:L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</mergeCells>
  <printOptions horizontalCentered="1"/>
  <pageMargins left="0.39370078740157483" right="0.39370078740157483" top="0.39370078740157483" bottom="0.39370078740157483" header="0.4" footer="0.51181102362204722"/>
  <pageSetup paperSize="9" orientation="landscape" verticalDpi="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"/>
  <sheetViews>
    <sheetView showZeros="0" zoomScale="130" zoomScaleNormal="130" workbookViewId="0">
      <selection activeCell="F16" sqref="F16"/>
    </sheetView>
  </sheetViews>
  <sheetFormatPr defaultColWidth="9.140625" defaultRowHeight="12.75" x14ac:dyDescent="0.2"/>
  <cols>
    <col min="1" max="1" width="7.5703125" style="172" customWidth="1"/>
    <col min="2" max="2" width="6.7109375" style="172" customWidth="1"/>
    <col min="3" max="3" width="4.5703125" style="172" customWidth="1"/>
    <col min="4" max="4" width="10.5703125" style="172" bestFit="1" customWidth="1"/>
    <col min="5" max="5" width="14.28515625" style="172" customWidth="1"/>
    <col min="6" max="6" width="9" style="172" customWidth="1"/>
    <col min="7" max="7" width="5" style="172" bestFit="1" customWidth="1"/>
    <col min="8" max="8" width="3.42578125" style="172" customWidth="1"/>
    <col min="9" max="9" width="7.7109375" style="172" bestFit="1" customWidth="1"/>
    <col min="10" max="10" width="4.42578125" style="172" customWidth="1"/>
    <col min="11" max="11" width="5" style="172" customWidth="1"/>
    <col min="12" max="12" width="9.5703125" style="172" customWidth="1"/>
    <col min="13" max="14" width="7.85546875" style="172" customWidth="1"/>
    <col min="15" max="15" width="17.7109375" style="125" customWidth="1"/>
    <col min="16" max="20" width="9.5703125" style="172" customWidth="1"/>
    <col min="21" max="256" width="9.140625" style="172"/>
    <col min="257" max="257" width="7.5703125" style="172" customWidth="1"/>
    <col min="258" max="258" width="6.7109375" style="172" customWidth="1"/>
    <col min="259" max="259" width="4.5703125" style="172" customWidth="1"/>
    <col min="260" max="260" width="10.5703125" style="172" bestFit="1" customWidth="1"/>
    <col min="261" max="261" width="14.28515625" style="172" customWidth="1"/>
    <col min="262" max="262" width="9" style="172" customWidth="1"/>
    <col min="263" max="263" width="5" style="172" bestFit="1" customWidth="1"/>
    <col min="264" max="264" width="3.42578125" style="172" customWidth="1"/>
    <col min="265" max="265" width="7.7109375" style="172" bestFit="1" customWidth="1"/>
    <col min="266" max="267" width="4.42578125" style="172" customWidth="1"/>
    <col min="268" max="268" width="9.5703125" style="172" customWidth="1"/>
    <col min="269" max="270" width="7.85546875" style="172" customWidth="1"/>
    <col min="271" max="271" width="17.7109375" style="172" customWidth="1"/>
    <col min="272" max="276" width="9.5703125" style="172" customWidth="1"/>
    <col min="277" max="512" width="9.140625" style="172"/>
    <col min="513" max="513" width="7.5703125" style="172" customWidth="1"/>
    <col min="514" max="514" width="6.7109375" style="172" customWidth="1"/>
    <col min="515" max="515" width="4.5703125" style="172" customWidth="1"/>
    <col min="516" max="516" width="10.5703125" style="172" bestFit="1" customWidth="1"/>
    <col min="517" max="517" width="14.28515625" style="172" customWidth="1"/>
    <col min="518" max="518" width="9" style="172" customWidth="1"/>
    <col min="519" max="519" width="5" style="172" bestFit="1" customWidth="1"/>
    <col min="520" max="520" width="3.42578125" style="172" customWidth="1"/>
    <col min="521" max="521" width="7.7109375" style="172" bestFit="1" customWidth="1"/>
    <col min="522" max="523" width="4.42578125" style="172" customWidth="1"/>
    <col min="524" max="524" width="9.5703125" style="172" customWidth="1"/>
    <col min="525" max="526" width="7.85546875" style="172" customWidth="1"/>
    <col min="527" max="527" width="17.7109375" style="172" customWidth="1"/>
    <col min="528" max="532" width="9.5703125" style="172" customWidth="1"/>
    <col min="533" max="768" width="9.140625" style="172"/>
    <col min="769" max="769" width="7.5703125" style="172" customWidth="1"/>
    <col min="770" max="770" width="6.7109375" style="172" customWidth="1"/>
    <col min="771" max="771" width="4.5703125" style="172" customWidth="1"/>
    <col min="772" max="772" width="10.5703125" style="172" bestFit="1" customWidth="1"/>
    <col min="773" max="773" width="14.28515625" style="172" customWidth="1"/>
    <col min="774" max="774" width="9" style="172" customWidth="1"/>
    <col min="775" max="775" width="5" style="172" bestFit="1" customWidth="1"/>
    <col min="776" max="776" width="3.42578125" style="172" customWidth="1"/>
    <col min="777" max="777" width="7.7109375" style="172" bestFit="1" customWidth="1"/>
    <col min="778" max="779" width="4.42578125" style="172" customWidth="1"/>
    <col min="780" max="780" width="9.5703125" style="172" customWidth="1"/>
    <col min="781" max="782" width="7.85546875" style="172" customWidth="1"/>
    <col min="783" max="783" width="17.7109375" style="172" customWidth="1"/>
    <col min="784" max="788" width="9.5703125" style="172" customWidth="1"/>
    <col min="789" max="1024" width="9.140625" style="172"/>
    <col min="1025" max="1025" width="7.5703125" style="172" customWidth="1"/>
    <col min="1026" max="1026" width="6.7109375" style="172" customWidth="1"/>
    <col min="1027" max="1027" width="4.5703125" style="172" customWidth="1"/>
    <col min="1028" max="1028" width="10.5703125" style="172" bestFit="1" customWidth="1"/>
    <col min="1029" max="1029" width="14.28515625" style="172" customWidth="1"/>
    <col min="1030" max="1030" width="9" style="172" customWidth="1"/>
    <col min="1031" max="1031" width="5" style="172" bestFit="1" customWidth="1"/>
    <col min="1032" max="1032" width="3.42578125" style="172" customWidth="1"/>
    <col min="1033" max="1033" width="7.7109375" style="172" bestFit="1" customWidth="1"/>
    <col min="1034" max="1035" width="4.42578125" style="172" customWidth="1"/>
    <col min="1036" max="1036" width="9.5703125" style="172" customWidth="1"/>
    <col min="1037" max="1038" width="7.85546875" style="172" customWidth="1"/>
    <col min="1039" max="1039" width="17.7109375" style="172" customWidth="1"/>
    <col min="1040" max="1044" width="9.5703125" style="172" customWidth="1"/>
    <col min="1045" max="1280" width="9.140625" style="172"/>
    <col min="1281" max="1281" width="7.5703125" style="172" customWidth="1"/>
    <col min="1282" max="1282" width="6.7109375" style="172" customWidth="1"/>
    <col min="1283" max="1283" width="4.5703125" style="172" customWidth="1"/>
    <col min="1284" max="1284" width="10.5703125" style="172" bestFit="1" customWidth="1"/>
    <col min="1285" max="1285" width="14.28515625" style="172" customWidth="1"/>
    <col min="1286" max="1286" width="9" style="172" customWidth="1"/>
    <col min="1287" max="1287" width="5" style="172" bestFit="1" customWidth="1"/>
    <col min="1288" max="1288" width="3.42578125" style="172" customWidth="1"/>
    <col min="1289" max="1289" width="7.7109375" style="172" bestFit="1" customWidth="1"/>
    <col min="1290" max="1291" width="4.42578125" style="172" customWidth="1"/>
    <col min="1292" max="1292" width="9.5703125" style="172" customWidth="1"/>
    <col min="1293" max="1294" width="7.85546875" style="172" customWidth="1"/>
    <col min="1295" max="1295" width="17.7109375" style="172" customWidth="1"/>
    <col min="1296" max="1300" width="9.5703125" style="172" customWidth="1"/>
    <col min="1301" max="1536" width="9.140625" style="172"/>
    <col min="1537" max="1537" width="7.5703125" style="172" customWidth="1"/>
    <col min="1538" max="1538" width="6.7109375" style="172" customWidth="1"/>
    <col min="1539" max="1539" width="4.5703125" style="172" customWidth="1"/>
    <col min="1540" max="1540" width="10.5703125" style="172" bestFit="1" customWidth="1"/>
    <col min="1541" max="1541" width="14.28515625" style="172" customWidth="1"/>
    <col min="1542" max="1542" width="9" style="172" customWidth="1"/>
    <col min="1543" max="1543" width="5" style="172" bestFit="1" customWidth="1"/>
    <col min="1544" max="1544" width="3.42578125" style="172" customWidth="1"/>
    <col min="1545" max="1545" width="7.7109375" style="172" bestFit="1" customWidth="1"/>
    <col min="1546" max="1547" width="4.42578125" style="172" customWidth="1"/>
    <col min="1548" max="1548" width="9.5703125" style="172" customWidth="1"/>
    <col min="1549" max="1550" width="7.85546875" style="172" customWidth="1"/>
    <col min="1551" max="1551" width="17.7109375" style="172" customWidth="1"/>
    <col min="1552" max="1556" width="9.5703125" style="172" customWidth="1"/>
    <col min="1557" max="1792" width="9.140625" style="172"/>
    <col min="1793" max="1793" width="7.5703125" style="172" customWidth="1"/>
    <col min="1794" max="1794" width="6.7109375" style="172" customWidth="1"/>
    <col min="1795" max="1795" width="4.5703125" style="172" customWidth="1"/>
    <col min="1796" max="1796" width="10.5703125" style="172" bestFit="1" customWidth="1"/>
    <col min="1797" max="1797" width="14.28515625" style="172" customWidth="1"/>
    <col min="1798" max="1798" width="9" style="172" customWidth="1"/>
    <col min="1799" max="1799" width="5" style="172" bestFit="1" customWidth="1"/>
    <col min="1800" max="1800" width="3.42578125" style="172" customWidth="1"/>
    <col min="1801" max="1801" width="7.7109375" style="172" bestFit="1" customWidth="1"/>
    <col min="1802" max="1803" width="4.42578125" style="172" customWidth="1"/>
    <col min="1804" max="1804" width="9.5703125" style="172" customWidth="1"/>
    <col min="1805" max="1806" width="7.85546875" style="172" customWidth="1"/>
    <col min="1807" max="1807" width="17.7109375" style="172" customWidth="1"/>
    <col min="1808" max="1812" width="9.5703125" style="172" customWidth="1"/>
    <col min="1813" max="2048" width="9.140625" style="172"/>
    <col min="2049" max="2049" width="7.5703125" style="172" customWidth="1"/>
    <col min="2050" max="2050" width="6.7109375" style="172" customWidth="1"/>
    <col min="2051" max="2051" width="4.5703125" style="172" customWidth="1"/>
    <col min="2052" max="2052" width="10.5703125" style="172" bestFit="1" customWidth="1"/>
    <col min="2053" max="2053" width="14.28515625" style="172" customWidth="1"/>
    <col min="2054" max="2054" width="9" style="172" customWidth="1"/>
    <col min="2055" max="2055" width="5" style="172" bestFit="1" customWidth="1"/>
    <col min="2056" max="2056" width="3.42578125" style="172" customWidth="1"/>
    <col min="2057" max="2057" width="7.7109375" style="172" bestFit="1" customWidth="1"/>
    <col min="2058" max="2059" width="4.42578125" style="172" customWidth="1"/>
    <col min="2060" max="2060" width="9.5703125" style="172" customWidth="1"/>
    <col min="2061" max="2062" width="7.85546875" style="172" customWidth="1"/>
    <col min="2063" max="2063" width="17.7109375" style="172" customWidth="1"/>
    <col min="2064" max="2068" width="9.5703125" style="172" customWidth="1"/>
    <col min="2069" max="2304" width="9.140625" style="172"/>
    <col min="2305" max="2305" width="7.5703125" style="172" customWidth="1"/>
    <col min="2306" max="2306" width="6.7109375" style="172" customWidth="1"/>
    <col min="2307" max="2307" width="4.5703125" style="172" customWidth="1"/>
    <col min="2308" max="2308" width="10.5703125" style="172" bestFit="1" customWidth="1"/>
    <col min="2309" max="2309" width="14.28515625" style="172" customWidth="1"/>
    <col min="2310" max="2310" width="9" style="172" customWidth="1"/>
    <col min="2311" max="2311" width="5" style="172" bestFit="1" customWidth="1"/>
    <col min="2312" max="2312" width="3.42578125" style="172" customWidth="1"/>
    <col min="2313" max="2313" width="7.7109375" style="172" bestFit="1" customWidth="1"/>
    <col min="2314" max="2315" width="4.42578125" style="172" customWidth="1"/>
    <col min="2316" max="2316" width="9.5703125" style="172" customWidth="1"/>
    <col min="2317" max="2318" width="7.85546875" style="172" customWidth="1"/>
    <col min="2319" max="2319" width="17.7109375" style="172" customWidth="1"/>
    <col min="2320" max="2324" width="9.5703125" style="172" customWidth="1"/>
    <col min="2325" max="2560" width="9.140625" style="172"/>
    <col min="2561" max="2561" width="7.5703125" style="172" customWidth="1"/>
    <col min="2562" max="2562" width="6.7109375" style="172" customWidth="1"/>
    <col min="2563" max="2563" width="4.5703125" style="172" customWidth="1"/>
    <col min="2564" max="2564" width="10.5703125" style="172" bestFit="1" customWidth="1"/>
    <col min="2565" max="2565" width="14.28515625" style="172" customWidth="1"/>
    <col min="2566" max="2566" width="9" style="172" customWidth="1"/>
    <col min="2567" max="2567" width="5" style="172" bestFit="1" customWidth="1"/>
    <col min="2568" max="2568" width="3.42578125" style="172" customWidth="1"/>
    <col min="2569" max="2569" width="7.7109375" style="172" bestFit="1" customWidth="1"/>
    <col min="2570" max="2571" width="4.42578125" style="172" customWidth="1"/>
    <col min="2572" max="2572" width="9.5703125" style="172" customWidth="1"/>
    <col min="2573" max="2574" width="7.85546875" style="172" customWidth="1"/>
    <col min="2575" max="2575" width="17.7109375" style="172" customWidth="1"/>
    <col min="2576" max="2580" width="9.5703125" style="172" customWidth="1"/>
    <col min="2581" max="2816" width="9.140625" style="172"/>
    <col min="2817" max="2817" width="7.5703125" style="172" customWidth="1"/>
    <col min="2818" max="2818" width="6.7109375" style="172" customWidth="1"/>
    <col min="2819" max="2819" width="4.5703125" style="172" customWidth="1"/>
    <col min="2820" max="2820" width="10.5703125" style="172" bestFit="1" customWidth="1"/>
    <col min="2821" max="2821" width="14.28515625" style="172" customWidth="1"/>
    <col min="2822" max="2822" width="9" style="172" customWidth="1"/>
    <col min="2823" max="2823" width="5" style="172" bestFit="1" customWidth="1"/>
    <col min="2824" max="2824" width="3.42578125" style="172" customWidth="1"/>
    <col min="2825" max="2825" width="7.7109375" style="172" bestFit="1" customWidth="1"/>
    <col min="2826" max="2827" width="4.42578125" style="172" customWidth="1"/>
    <col min="2828" max="2828" width="9.5703125" style="172" customWidth="1"/>
    <col min="2829" max="2830" width="7.85546875" style="172" customWidth="1"/>
    <col min="2831" max="2831" width="17.7109375" style="172" customWidth="1"/>
    <col min="2832" max="2836" width="9.5703125" style="172" customWidth="1"/>
    <col min="2837" max="3072" width="9.140625" style="172"/>
    <col min="3073" max="3073" width="7.5703125" style="172" customWidth="1"/>
    <col min="3074" max="3074" width="6.7109375" style="172" customWidth="1"/>
    <col min="3075" max="3075" width="4.5703125" style="172" customWidth="1"/>
    <col min="3076" max="3076" width="10.5703125" style="172" bestFit="1" customWidth="1"/>
    <col min="3077" max="3077" width="14.28515625" style="172" customWidth="1"/>
    <col min="3078" max="3078" width="9" style="172" customWidth="1"/>
    <col min="3079" max="3079" width="5" style="172" bestFit="1" customWidth="1"/>
    <col min="3080" max="3080" width="3.42578125" style="172" customWidth="1"/>
    <col min="3081" max="3081" width="7.7109375" style="172" bestFit="1" customWidth="1"/>
    <col min="3082" max="3083" width="4.42578125" style="172" customWidth="1"/>
    <col min="3084" max="3084" width="9.5703125" style="172" customWidth="1"/>
    <col min="3085" max="3086" width="7.85546875" style="172" customWidth="1"/>
    <col min="3087" max="3087" width="17.7109375" style="172" customWidth="1"/>
    <col min="3088" max="3092" width="9.5703125" style="172" customWidth="1"/>
    <col min="3093" max="3328" width="9.140625" style="172"/>
    <col min="3329" max="3329" width="7.5703125" style="172" customWidth="1"/>
    <col min="3330" max="3330" width="6.7109375" style="172" customWidth="1"/>
    <col min="3331" max="3331" width="4.5703125" style="172" customWidth="1"/>
    <col min="3332" max="3332" width="10.5703125" style="172" bestFit="1" customWidth="1"/>
    <col min="3333" max="3333" width="14.28515625" style="172" customWidth="1"/>
    <col min="3334" max="3334" width="9" style="172" customWidth="1"/>
    <col min="3335" max="3335" width="5" style="172" bestFit="1" customWidth="1"/>
    <col min="3336" max="3336" width="3.42578125" style="172" customWidth="1"/>
    <col min="3337" max="3337" width="7.7109375" style="172" bestFit="1" customWidth="1"/>
    <col min="3338" max="3339" width="4.42578125" style="172" customWidth="1"/>
    <col min="3340" max="3340" width="9.5703125" style="172" customWidth="1"/>
    <col min="3341" max="3342" width="7.85546875" style="172" customWidth="1"/>
    <col min="3343" max="3343" width="17.7109375" style="172" customWidth="1"/>
    <col min="3344" max="3348" width="9.5703125" style="172" customWidth="1"/>
    <col min="3349" max="3584" width="9.140625" style="172"/>
    <col min="3585" max="3585" width="7.5703125" style="172" customWidth="1"/>
    <col min="3586" max="3586" width="6.7109375" style="172" customWidth="1"/>
    <col min="3587" max="3587" width="4.5703125" style="172" customWidth="1"/>
    <col min="3588" max="3588" width="10.5703125" style="172" bestFit="1" customWidth="1"/>
    <col min="3589" max="3589" width="14.28515625" style="172" customWidth="1"/>
    <col min="3590" max="3590" width="9" style="172" customWidth="1"/>
    <col min="3591" max="3591" width="5" style="172" bestFit="1" customWidth="1"/>
    <col min="3592" max="3592" width="3.42578125" style="172" customWidth="1"/>
    <col min="3593" max="3593" width="7.7109375" style="172" bestFit="1" customWidth="1"/>
    <col min="3594" max="3595" width="4.42578125" style="172" customWidth="1"/>
    <col min="3596" max="3596" width="9.5703125" style="172" customWidth="1"/>
    <col min="3597" max="3598" width="7.85546875" style="172" customWidth="1"/>
    <col min="3599" max="3599" width="17.7109375" style="172" customWidth="1"/>
    <col min="3600" max="3604" width="9.5703125" style="172" customWidth="1"/>
    <col min="3605" max="3840" width="9.140625" style="172"/>
    <col min="3841" max="3841" width="7.5703125" style="172" customWidth="1"/>
    <col min="3842" max="3842" width="6.7109375" style="172" customWidth="1"/>
    <col min="3843" max="3843" width="4.5703125" style="172" customWidth="1"/>
    <col min="3844" max="3844" width="10.5703125" style="172" bestFit="1" customWidth="1"/>
    <col min="3845" max="3845" width="14.28515625" style="172" customWidth="1"/>
    <col min="3846" max="3846" width="9" style="172" customWidth="1"/>
    <col min="3847" max="3847" width="5" style="172" bestFit="1" customWidth="1"/>
    <col min="3848" max="3848" width="3.42578125" style="172" customWidth="1"/>
    <col min="3849" max="3849" width="7.7109375" style="172" bestFit="1" customWidth="1"/>
    <col min="3850" max="3851" width="4.42578125" style="172" customWidth="1"/>
    <col min="3852" max="3852" width="9.5703125" style="172" customWidth="1"/>
    <col min="3853" max="3854" width="7.85546875" style="172" customWidth="1"/>
    <col min="3855" max="3855" width="17.7109375" style="172" customWidth="1"/>
    <col min="3856" max="3860" width="9.5703125" style="172" customWidth="1"/>
    <col min="3861" max="4096" width="9.140625" style="172"/>
    <col min="4097" max="4097" width="7.5703125" style="172" customWidth="1"/>
    <col min="4098" max="4098" width="6.7109375" style="172" customWidth="1"/>
    <col min="4099" max="4099" width="4.5703125" style="172" customWidth="1"/>
    <col min="4100" max="4100" width="10.5703125" style="172" bestFit="1" customWidth="1"/>
    <col min="4101" max="4101" width="14.28515625" style="172" customWidth="1"/>
    <col min="4102" max="4102" width="9" style="172" customWidth="1"/>
    <col min="4103" max="4103" width="5" style="172" bestFit="1" customWidth="1"/>
    <col min="4104" max="4104" width="3.42578125" style="172" customWidth="1"/>
    <col min="4105" max="4105" width="7.7109375" style="172" bestFit="1" customWidth="1"/>
    <col min="4106" max="4107" width="4.42578125" style="172" customWidth="1"/>
    <col min="4108" max="4108" width="9.5703125" style="172" customWidth="1"/>
    <col min="4109" max="4110" width="7.85546875" style="172" customWidth="1"/>
    <col min="4111" max="4111" width="17.7109375" style="172" customWidth="1"/>
    <col min="4112" max="4116" width="9.5703125" style="172" customWidth="1"/>
    <col min="4117" max="4352" width="9.140625" style="172"/>
    <col min="4353" max="4353" width="7.5703125" style="172" customWidth="1"/>
    <col min="4354" max="4354" width="6.7109375" style="172" customWidth="1"/>
    <col min="4355" max="4355" width="4.5703125" style="172" customWidth="1"/>
    <col min="4356" max="4356" width="10.5703125" style="172" bestFit="1" customWidth="1"/>
    <col min="4357" max="4357" width="14.28515625" style="172" customWidth="1"/>
    <col min="4358" max="4358" width="9" style="172" customWidth="1"/>
    <col min="4359" max="4359" width="5" style="172" bestFit="1" customWidth="1"/>
    <col min="4360" max="4360" width="3.42578125" style="172" customWidth="1"/>
    <col min="4361" max="4361" width="7.7109375" style="172" bestFit="1" customWidth="1"/>
    <col min="4362" max="4363" width="4.42578125" style="172" customWidth="1"/>
    <col min="4364" max="4364" width="9.5703125" style="172" customWidth="1"/>
    <col min="4365" max="4366" width="7.85546875" style="172" customWidth="1"/>
    <col min="4367" max="4367" width="17.7109375" style="172" customWidth="1"/>
    <col min="4368" max="4372" width="9.5703125" style="172" customWidth="1"/>
    <col min="4373" max="4608" width="9.140625" style="172"/>
    <col min="4609" max="4609" width="7.5703125" style="172" customWidth="1"/>
    <col min="4610" max="4610" width="6.7109375" style="172" customWidth="1"/>
    <col min="4611" max="4611" width="4.5703125" style="172" customWidth="1"/>
    <col min="4612" max="4612" width="10.5703125" style="172" bestFit="1" customWidth="1"/>
    <col min="4613" max="4613" width="14.28515625" style="172" customWidth="1"/>
    <col min="4614" max="4614" width="9" style="172" customWidth="1"/>
    <col min="4615" max="4615" width="5" style="172" bestFit="1" customWidth="1"/>
    <col min="4616" max="4616" width="3.42578125" style="172" customWidth="1"/>
    <col min="4617" max="4617" width="7.7109375" style="172" bestFit="1" customWidth="1"/>
    <col min="4618" max="4619" width="4.42578125" style="172" customWidth="1"/>
    <col min="4620" max="4620" width="9.5703125" style="172" customWidth="1"/>
    <col min="4621" max="4622" width="7.85546875" style="172" customWidth="1"/>
    <col min="4623" max="4623" width="17.7109375" style="172" customWidth="1"/>
    <col min="4624" max="4628" width="9.5703125" style="172" customWidth="1"/>
    <col min="4629" max="4864" width="9.140625" style="172"/>
    <col min="4865" max="4865" width="7.5703125" style="172" customWidth="1"/>
    <col min="4866" max="4866" width="6.7109375" style="172" customWidth="1"/>
    <col min="4867" max="4867" width="4.5703125" style="172" customWidth="1"/>
    <col min="4868" max="4868" width="10.5703125" style="172" bestFit="1" customWidth="1"/>
    <col min="4869" max="4869" width="14.28515625" style="172" customWidth="1"/>
    <col min="4870" max="4870" width="9" style="172" customWidth="1"/>
    <col min="4871" max="4871" width="5" style="172" bestFit="1" customWidth="1"/>
    <col min="4872" max="4872" width="3.42578125" style="172" customWidth="1"/>
    <col min="4873" max="4873" width="7.7109375" style="172" bestFit="1" customWidth="1"/>
    <col min="4874" max="4875" width="4.42578125" style="172" customWidth="1"/>
    <col min="4876" max="4876" width="9.5703125" style="172" customWidth="1"/>
    <col min="4877" max="4878" width="7.85546875" style="172" customWidth="1"/>
    <col min="4879" max="4879" width="17.7109375" style="172" customWidth="1"/>
    <col min="4880" max="4884" width="9.5703125" style="172" customWidth="1"/>
    <col min="4885" max="5120" width="9.140625" style="172"/>
    <col min="5121" max="5121" width="7.5703125" style="172" customWidth="1"/>
    <col min="5122" max="5122" width="6.7109375" style="172" customWidth="1"/>
    <col min="5123" max="5123" width="4.5703125" style="172" customWidth="1"/>
    <col min="5124" max="5124" width="10.5703125" style="172" bestFit="1" customWidth="1"/>
    <col min="5125" max="5125" width="14.28515625" style="172" customWidth="1"/>
    <col min="5126" max="5126" width="9" style="172" customWidth="1"/>
    <col min="5127" max="5127" width="5" style="172" bestFit="1" customWidth="1"/>
    <col min="5128" max="5128" width="3.42578125" style="172" customWidth="1"/>
    <col min="5129" max="5129" width="7.7109375" style="172" bestFit="1" customWidth="1"/>
    <col min="5130" max="5131" width="4.42578125" style="172" customWidth="1"/>
    <col min="5132" max="5132" width="9.5703125" style="172" customWidth="1"/>
    <col min="5133" max="5134" width="7.85546875" style="172" customWidth="1"/>
    <col min="5135" max="5135" width="17.7109375" style="172" customWidth="1"/>
    <col min="5136" max="5140" width="9.5703125" style="172" customWidth="1"/>
    <col min="5141" max="5376" width="9.140625" style="172"/>
    <col min="5377" max="5377" width="7.5703125" style="172" customWidth="1"/>
    <col min="5378" max="5378" width="6.7109375" style="172" customWidth="1"/>
    <col min="5379" max="5379" width="4.5703125" style="172" customWidth="1"/>
    <col min="5380" max="5380" width="10.5703125" style="172" bestFit="1" customWidth="1"/>
    <col min="5381" max="5381" width="14.28515625" style="172" customWidth="1"/>
    <col min="5382" max="5382" width="9" style="172" customWidth="1"/>
    <col min="5383" max="5383" width="5" style="172" bestFit="1" customWidth="1"/>
    <col min="5384" max="5384" width="3.42578125" style="172" customWidth="1"/>
    <col min="5385" max="5385" width="7.7109375" style="172" bestFit="1" customWidth="1"/>
    <col min="5386" max="5387" width="4.42578125" style="172" customWidth="1"/>
    <col min="5388" max="5388" width="9.5703125" style="172" customWidth="1"/>
    <col min="5389" max="5390" width="7.85546875" style="172" customWidth="1"/>
    <col min="5391" max="5391" width="17.7109375" style="172" customWidth="1"/>
    <col min="5392" max="5396" width="9.5703125" style="172" customWidth="1"/>
    <col min="5397" max="5632" width="9.140625" style="172"/>
    <col min="5633" max="5633" width="7.5703125" style="172" customWidth="1"/>
    <col min="5634" max="5634" width="6.7109375" style="172" customWidth="1"/>
    <col min="5635" max="5635" width="4.5703125" style="172" customWidth="1"/>
    <col min="5636" max="5636" width="10.5703125" style="172" bestFit="1" customWidth="1"/>
    <col min="5637" max="5637" width="14.28515625" style="172" customWidth="1"/>
    <col min="5638" max="5638" width="9" style="172" customWidth="1"/>
    <col min="5639" max="5639" width="5" style="172" bestFit="1" customWidth="1"/>
    <col min="5640" max="5640" width="3.42578125" style="172" customWidth="1"/>
    <col min="5641" max="5641" width="7.7109375" style="172" bestFit="1" customWidth="1"/>
    <col min="5642" max="5643" width="4.42578125" style="172" customWidth="1"/>
    <col min="5644" max="5644" width="9.5703125" style="172" customWidth="1"/>
    <col min="5645" max="5646" width="7.85546875" style="172" customWidth="1"/>
    <col min="5647" max="5647" width="17.7109375" style="172" customWidth="1"/>
    <col min="5648" max="5652" width="9.5703125" style="172" customWidth="1"/>
    <col min="5653" max="5888" width="9.140625" style="172"/>
    <col min="5889" max="5889" width="7.5703125" style="172" customWidth="1"/>
    <col min="5890" max="5890" width="6.7109375" style="172" customWidth="1"/>
    <col min="5891" max="5891" width="4.5703125" style="172" customWidth="1"/>
    <col min="5892" max="5892" width="10.5703125" style="172" bestFit="1" customWidth="1"/>
    <col min="5893" max="5893" width="14.28515625" style="172" customWidth="1"/>
    <col min="5894" max="5894" width="9" style="172" customWidth="1"/>
    <col min="5895" max="5895" width="5" style="172" bestFit="1" customWidth="1"/>
    <col min="5896" max="5896" width="3.42578125" style="172" customWidth="1"/>
    <col min="5897" max="5897" width="7.7109375" style="172" bestFit="1" customWidth="1"/>
    <col min="5898" max="5899" width="4.42578125" style="172" customWidth="1"/>
    <col min="5900" max="5900" width="9.5703125" style="172" customWidth="1"/>
    <col min="5901" max="5902" width="7.85546875" style="172" customWidth="1"/>
    <col min="5903" max="5903" width="17.7109375" style="172" customWidth="1"/>
    <col min="5904" max="5908" width="9.5703125" style="172" customWidth="1"/>
    <col min="5909" max="6144" width="9.140625" style="172"/>
    <col min="6145" max="6145" width="7.5703125" style="172" customWidth="1"/>
    <col min="6146" max="6146" width="6.7109375" style="172" customWidth="1"/>
    <col min="6147" max="6147" width="4.5703125" style="172" customWidth="1"/>
    <col min="6148" max="6148" width="10.5703125" style="172" bestFit="1" customWidth="1"/>
    <col min="6149" max="6149" width="14.28515625" style="172" customWidth="1"/>
    <col min="6150" max="6150" width="9" style="172" customWidth="1"/>
    <col min="6151" max="6151" width="5" style="172" bestFit="1" customWidth="1"/>
    <col min="6152" max="6152" width="3.42578125" style="172" customWidth="1"/>
    <col min="6153" max="6153" width="7.7109375" style="172" bestFit="1" customWidth="1"/>
    <col min="6154" max="6155" width="4.42578125" style="172" customWidth="1"/>
    <col min="6156" max="6156" width="9.5703125" style="172" customWidth="1"/>
    <col min="6157" max="6158" width="7.85546875" style="172" customWidth="1"/>
    <col min="6159" max="6159" width="17.7109375" style="172" customWidth="1"/>
    <col min="6160" max="6164" width="9.5703125" style="172" customWidth="1"/>
    <col min="6165" max="6400" width="9.140625" style="172"/>
    <col min="6401" max="6401" width="7.5703125" style="172" customWidth="1"/>
    <col min="6402" max="6402" width="6.7109375" style="172" customWidth="1"/>
    <col min="6403" max="6403" width="4.5703125" style="172" customWidth="1"/>
    <col min="6404" max="6404" width="10.5703125" style="172" bestFit="1" customWidth="1"/>
    <col min="6405" max="6405" width="14.28515625" style="172" customWidth="1"/>
    <col min="6406" max="6406" width="9" style="172" customWidth="1"/>
    <col min="6407" max="6407" width="5" style="172" bestFit="1" customWidth="1"/>
    <col min="6408" max="6408" width="3.42578125" style="172" customWidth="1"/>
    <col min="6409" max="6409" width="7.7109375" style="172" bestFit="1" customWidth="1"/>
    <col min="6410" max="6411" width="4.42578125" style="172" customWidth="1"/>
    <col min="6412" max="6412" width="9.5703125" style="172" customWidth="1"/>
    <col min="6413" max="6414" width="7.85546875" style="172" customWidth="1"/>
    <col min="6415" max="6415" width="17.7109375" style="172" customWidth="1"/>
    <col min="6416" max="6420" width="9.5703125" style="172" customWidth="1"/>
    <col min="6421" max="6656" width="9.140625" style="172"/>
    <col min="6657" max="6657" width="7.5703125" style="172" customWidth="1"/>
    <col min="6658" max="6658" width="6.7109375" style="172" customWidth="1"/>
    <col min="6659" max="6659" width="4.5703125" style="172" customWidth="1"/>
    <col min="6660" max="6660" width="10.5703125" style="172" bestFit="1" customWidth="1"/>
    <col min="6661" max="6661" width="14.28515625" style="172" customWidth="1"/>
    <col min="6662" max="6662" width="9" style="172" customWidth="1"/>
    <col min="6663" max="6663" width="5" style="172" bestFit="1" customWidth="1"/>
    <col min="6664" max="6664" width="3.42578125" style="172" customWidth="1"/>
    <col min="6665" max="6665" width="7.7109375" style="172" bestFit="1" customWidth="1"/>
    <col min="6666" max="6667" width="4.42578125" style="172" customWidth="1"/>
    <col min="6668" max="6668" width="9.5703125" style="172" customWidth="1"/>
    <col min="6669" max="6670" width="7.85546875" style="172" customWidth="1"/>
    <col min="6671" max="6671" width="17.7109375" style="172" customWidth="1"/>
    <col min="6672" max="6676" width="9.5703125" style="172" customWidth="1"/>
    <col min="6677" max="6912" width="9.140625" style="172"/>
    <col min="6913" max="6913" width="7.5703125" style="172" customWidth="1"/>
    <col min="6914" max="6914" width="6.7109375" style="172" customWidth="1"/>
    <col min="6915" max="6915" width="4.5703125" style="172" customWidth="1"/>
    <col min="6916" max="6916" width="10.5703125" style="172" bestFit="1" customWidth="1"/>
    <col min="6917" max="6917" width="14.28515625" style="172" customWidth="1"/>
    <col min="6918" max="6918" width="9" style="172" customWidth="1"/>
    <col min="6919" max="6919" width="5" style="172" bestFit="1" customWidth="1"/>
    <col min="6920" max="6920" width="3.42578125" style="172" customWidth="1"/>
    <col min="6921" max="6921" width="7.7109375" style="172" bestFit="1" customWidth="1"/>
    <col min="6922" max="6923" width="4.42578125" style="172" customWidth="1"/>
    <col min="6924" max="6924" width="9.5703125" style="172" customWidth="1"/>
    <col min="6925" max="6926" width="7.85546875" style="172" customWidth="1"/>
    <col min="6927" max="6927" width="17.7109375" style="172" customWidth="1"/>
    <col min="6928" max="6932" width="9.5703125" style="172" customWidth="1"/>
    <col min="6933" max="7168" width="9.140625" style="172"/>
    <col min="7169" max="7169" width="7.5703125" style="172" customWidth="1"/>
    <col min="7170" max="7170" width="6.7109375" style="172" customWidth="1"/>
    <col min="7171" max="7171" width="4.5703125" style="172" customWidth="1"/>
    <col min="7172" max="7172" width="10.5703125" style="172" bestFit="1" customWidth="1"/>
    <col min="7173" max="7173" width="14.28515625" style="172" customWidth="1"/>
    <col min="7174" max="7174" width="9" style="172" customWidth="1"/>
    <col min="7175" max="7175" width="5" style="172" bestFit="1" customWidth="1"/>
    <col min="7176" max="7176" width="3.42578125" style="172" customWidth="1"/>
    <col min="7177" max="7177" width="7.7109375" style="172" bestFit="1" customWidth="1"/>
    <col min="7178" max="7179" width="4.42578125" style="172" customWidth="1"/>
    <col min="7180" max="7180" width="9.5703125" style="172" customWidth="1"/>
    <col min="7181" max="7182" width="7.85546875" style="172" customWidth="1"/>
    <col min="7183" max="7183" width="17.7109375" style="172" customWidth="1"/>
    <col min="7184" max="7188" width="9.5703125" style="172" customWidth="1"/>
    <col min="7189" max="7424" width="9.140625" style="172"/>
    <col min="7425" max="7425" width="7.5703125" style="172" customWidth="1"/>
    <col min="7426" max="7426" width="6.7109375" style="172" customWidth="1"/>
    <col min="7427" max="7427" width="4.5703125" style="172" customWidth="1"/>
    <col min="7428" max="7428" width="10.5703125" style="172" bestFit="1" customWidth="1"/>
    <col min="7429" max="7429" width="14.28515625" style="172" customWidth="1"/>
    <col min="7430" max="7430" width="9" style="172" customWidth="1"/>
    <col min="7431" max="7431" width="5" style="172" bestFit="1" customWidth="1"/>
    <col min="7432" max="7432" width="3.42578125" style="172" customWidth="1"/>
    <col min="7433" max="7433" width="7.7109375" style="172" bestFit="1" customWidth="1"/>
    <col min="7434" max="7435" width="4.42578125" style="172" customWidth="1"/>
    <col min="7436" max="7436" width="9.5703125" style="172" customWidth="1"/>
    <col min="7437" max="7438" width="7.85546875" style="172" customWidth="1"/>
    <col min="7439" max="7439" width="17.7109375" style="172" customWidth="1"/>
    <col min="7440" max="7444" width="9.5703125" style="172" customWidth="1"/>
    <col min="7445" max="7680" width="9.140625" style="172"/>
    <col min="7681" max="7681" width="7.5703125" style="172" customWidth="1"/>
    <col min="7682" max="7682" width="6.7109375" style="172" customWidth="1"/>
    <col min="7683" max="7683" width="4.5703125" style="172" customWidth="1"/>
    <col min="7684" max="7684" width="10.5703125" style="172" bestFit="1" customWidth="1"/>
    <col min="7685" max="7685" width="14.28515625" style="172" customWidth="1"/>
    <col min="7686" max="7686" width="9" style="172" customWidth="1"/>
    <col min="7687" max="7687" width="5" style="172" bestFit="1" customWidth="1"/>
    <col min="7688" max="7688" width="3.42578125" style="172" customWidth="1"/>
    <col min="7689" max="7689" width="7.7109375" style="172" bestFit="1" customWidth="1"/>
    <col min="7690" max="7691" width="4.42578125" style="172" customWidth="1"/>
    <col min="7692" max="7692" width="9.5703125" style="172" customWidth="1"/>
    <col min="7693" max="7694" width="7.85546875" style="172" customWidth="1"/>
    <col min="7695" max="7695" width="17.7109375" style="172" customWidth="1"/>
    <col min="7696" max="7700" width="9.5703125" style="172" customWidth="1"/>
    <col min="7701" max="7936" width="9.140625" style="172"/>
    <col min="7937" max="7937" width="7.5703125" style="172" customWidth="1"/>
    <col min="7938" max="7938" width="6.7109375" style="172" customWidth="1"/>
    <col min="7939" max="7939" width="4.5703125" style="172" customWidth="1"/>
    <col min="7940" max="7940" width="10.5703125" style="172" bestFit="1" customWidth="1"/>
    <col min="7941" max="7941" width="14.28515625" style="172" customWidth="1"/>
    <col min="7942" max="7942" width="9" style="172" customWidth="1"/>
    <col min="7943" max="7943" width="5" style="172" bestFit="1" customWidth="1"/>
    <col min="7944" max="7944" width="3.42578125" style="172" customWidth="1"/>
    <col min="7945" max="7945" width="7.7109375" style="172" bestFit="1" customWidth="1"/>
    <col min="7946" max="7947" width="4.42578125" style="172" customWidth="1"/>
    <col min="7948" max="7948" width="9.5703125" style="172" customWidth="1"/>
    <col min="7949" max="7950" width="7.85546875" style="172" customWidth="1"/>
    <col min="7951" max="7951" width="17.7109375" style="172" customWidth="1"/>
    <col min="7952" max="7956" width="9.5703125" style="172" customWidth="1"/>
    <col min="7957" max="8192" width="9.140625" style="172"/>
    <col min="8193" max="8193" width="7.5703125" style="172" customWidth="1"/>
    <col min="8194" max="8194" width="6.7109375" style="172" customWidth="1"/>
    <col min="8195" max="8195" width="4.5703125" style="172" customWidth="1"/>
    <col min="8196" max="8196" width="10.5703125" style="172" bestFit="1" customWidth="1"/>
    <col min="8197" max="8197" width="14.28515625" style="172" customWidth="1"/>
    <col min="8198" max="8198" width="9" style="172" customWidth="1"/>
    <col min="8199" max="8199" width="5" style="172" bestFit="1" customWidth="1"/>
    <col min="8200" max="8200" width="3.42578125" style="172" customWidth="1"/>
    <col min="8201" max="8201" width="7.7109375" style="172" bestFit="1" customWidth="1"/>
    <col min="8202" max="8203" width="4.42578125" style="172" customWidth="1"/>
    <col min="8204" max="8204" width="9.5703125" style="172" customWidth="1"/>
    <col min="8205" max="8206" width="7.85546875" style="172" customWidth="1"/>
    <col min="8207" max="8207" width="17.7109375" style="172" customWidth="1"/>
    <col min="8208" max="8212" width="9.5703125" style="172" customWidth="1"/>
    <col min="8213" max="8448" width="9.140625" style="172"/>
    <col min="8449" max="8449" width="7.5703125" style="172" customWidth="1"/>
    <col min="8450" max="8450" width="6.7109375" style="172" customWidth="1"/>
    <col min="8451" max="8451" width="4.5703125" style="172" customWidth="1"/>
    <col min="8452" max="8452" width="10.5703125" style="172" bestFit="1" customWidth="1"/>
    <col min="8453" max="8453" width="14.28515625" style="172" customWidth="1"/>
    <col min="8454" max="8454" width="9" style="172" customWidth="1"/>
    <col min="8455" max="8455" width="5" style="172" bestFit="1" customWidth="1"/>
    <col min="8456" max="8456" width="3.42578125" style="172" customWidth="1"/>
    <col min="8457" max="8457" width="7.7109375" style="172" bestFit="1" customWidth="1"/>
    <col min="8458" max="8459" width="4.42578125" style="172" customWidth="1"/>
    <col min="8460" max="8460" width="9.5703125" style="172" customWidth="1"/>
    <col min="8461" max="8462" width="7.85546875" style="172" customWidth="1"/>
    <col min="8463" max="8463" width="17.7109375" style="172" customWidth="1"/>
    <col min="8464" max="8468" width="9.5703125" style="172" customWidth="1"/>
    <col min="8469" max="8704" width="9.140625" style="172"/>
    <col min="8705" max="8705" width="7.5703125" style="172" customWidth="1"/>
    <col min="8706" max="8706" width="6.7109375" style="172" customWidth="1"/>
    <col min="8707" max="8707" width="4.5703125" style="172" customWidth="1"/>
    <col min="8708" max="8708" width="10.5703125" style="172" bestFit="1" customWidth="1"/>
    <col min="8709" max="8709" width="14.28515625" style="172" customWidth="1"/>
    <col min="8710" max="8710" width="9" style="172" customWidth="1"/>
    <col min="8711" max="8711" width="5" style="172" bestFit="1" customWidth="1"/>
    <col min="8712" max="8712" width="3.42578125" style="172" customWidth="1"/>
    <col min="8713" max="8713" width="7.7109375" style="172" bestFit="1" customWidth="1"/>
    <col min="8714" max="8715" width="4.42578125" style="172" customWidth="1"/>
    <col min="8716" max="8716" width="9.5703125" style="172" customWidth="1"/>
    <col min="8717" max="8718" width="7.85546875" style="172" customWidth="1"/>
    <col min="8719" max="8719" width="17.7109375" style="172" customWidth="1"/>
    <col min="8720" max="8724" width="9.5703125" style="172" customWidth="1"/>
    <col min="8725" max="8960" width="9.140625" style="172"/>
    <col min="8961" max="8961" width="7.5703125" style="172" customWidth="1"/>
    <col min="8962" max="8962" width="6.7109375" style="172" customWidth="1"/>
    <col min="8963" max="8963" width="4.5703125" style="172" customWidth="1"/>
    <col min="8964" max="8964" width="10.5703125" style="172" bestFit="1" customWidth="1"/>
    <col min="8965" max="8965" width="14.28515625" style="172" customWidth="1"/>
    <col min="8966" max="8966" width="9" style="172" customWidth="1"/>
    <col min="8967" max="8967" width="5" style="172" bestFit="1" customWidth="1"/>
    <col min="8968" max="8968" width="3.42578125" style="172" customWidth="1"/>
    <col min="8969" max="8969" width="7.7109375" style="172" bestFit="1" customWidth="1"/>
    <col min="8970" max="8971" width="4.42578125" style="172" customWidth="1"/>
    <col min="8972" max="8972" width="9.5703125" style="172" customWidth="1"/>
    <col min="8973" max="8974" width="7.85546875" style="172" customWidth="1"/>
    <col min="8975" max="8975" width="17.7109375" style="172" customWidth="1"/>
    <col min="8976" max="8980" width="9.5703125" style="172" customWidth="1"/>
    <col min="8981" max="9216" width="9.140625" style="172"/>
    <col min="9217" max="9217" width="7.5703125" style="172" customWidth="1"/>
    <col min="9218" max="9218" width="6.7109375" style="172" customWidth="1"/>
    <col min="9219" max="9219" width="4.5703125" style="172" customWidth="1"/>
    <col min="9220" max="9220" width="10.5703125" style="172" bestFit="1" customWidth="1"/>
    <col min="9221" max="9221" width="14.28515625" style="172" customWidth="1"/>
    <col min="9222" max="9222" width="9" style="172" customWidth="1"/>
    <col min="9223" max="9223" width="5" style="172" bestFit="1" customWidth="1"/>
    <col min="9224" max="9224" width="3.42578125" style="172" customWidth="1"/>
    <col min="9225" max="9225" width="7.7109375" style="172" bestFit="1" customWidth="1"/>
    <col min="9226" max="9227" width="4.42578125" style="172" customWidth="1"/>
    <col min="9228" max="9228" width="9.5703125" style="172" customWidth="1"/>
    <col min="9229" max="9230" width="7.85546875" style="172" customWidth="1"/>
    <col min="9231" max="9231" width="17.7109375" style="172" customWidth="1"/>
    <col min="9232" max="9236" width="9.5703125" style="172" customWidth="1"/>
    <col min="9237" max="9472" width="9.140625" style="172"/>
    <col min="9473" max="9473" width="7.5703125" style="172" customWidth="1"/>
    <col min="9474" max="9474" width="6.7109375" style="172" customWidth="1"/>
    <col min="9475" max="9475" width="4.5703125" style="172" customWidth="1"/>
    <col min="9476" max="9476" width="10.5703125" style="172" bestFit="1" customWidth="1"/>
    <col min="9477" max="9477" width="14.28515625" style="172" customWidth="1"/>
    <col min="9478" max="9478" width="9" style="172" customWidth="1"/>
    <col min="9479" max="9479" width="5" style="172" bestFit="1" customWidth="1"/>
    <col min="9480" max="9480" width="3.42578125" style="172" customWidth="1"/>
    <col min="9481" max="9481" width="7.7109375" style="172" bestFit="1" customWidth="1"/>
    <col min="9482" max="9483" width="4.42578125" style="172" customWidth="1"/>
    <col min="9484" max="9484" width="9.5703125" style="172" customWidth="1"/>
    <col min="9485" max="9486" width="7.85546875" style="172" customWidth="1"/>
    <col min="9487" max="9487" width="17.7109375" style="172" customWidth="1"/>
    <col min="9488" max="9492" width="9.5703125" style="172" customWidth="1"/>
    <col min="9493" max="9728" width="9.140625" style="172"/>
    <col min="9729" max="9729" width="7.5703125" style="172" customWidth="1"/>
    <col min="9730" max="9730" width="6.7109375" style="172" customWidth="1"/>
    <col min="9731" max="9731" width="4.5703125" style="172" customWidth="1"/>
    <col min="9732" max="9732" width="10.5703125" style="172" bestFit="1" customWidth="1"/>
    <col min="9733" max="9733" width="14.28515625" style="172" customWidth="1"/>
    <col min="9734" max="9734" width="9" style="172" customWidth="1"/>
    <col min="9735" max="9735" width="5" style="172" bestFit="1" customWidth="1"/>
    <col min="9736" max="9736" width="3.42578125" style="172" customWidth="1"/>
    <col min="9737" max="9737" width="7.7109375" style="172" bestFit="1" customWidth="1"/>
    <col min="9738" max="9739" width="4.42578125" style="172" customWidth="1"/>
    <col min="9740" max="9740" width="9.5703125" style="172" customWidth="1"/>
    <col min="9741" max="9742" width="7.85546875" style="172" customWidth="1"/>
    <col min="9743" max="9743" width="17.7109375" style="172" customWidth="1"/>
    <col min="9744" max="9748" width="9.5703125" style="172" customWidth="1"/>
    <col min="9749" max="9984" width="9.140625" style="172"/>
    <col min="9985" max="9985" width="7.5703125" style="172" customWidth="1"/>
    <col min="9986" max="9986" width="6.7109375" style="172" customWidth="1"/>
    <col min="9987" max="9987" width="4.5703125" style="172" customWidth="1"/>
    <col min="9988" max="9988" width="10.5703125" style="172" bestFit="1" customWidth="1"/>
    <col min="9989" max="9989" width="14.28515625" style="172" customWidth="1"/>
    <col min="9990" max="9990" width="9" style="172" customWidth="1"/>
    <col min="9991" max="9991" width="5" style="172" bestFit="1" customWidth="1"/>
    <col min="9992" max="9992" width="3.42578125" style="172" customWidth="1"/>
    <col min="9993" max="9993" width="7.7109375" style="172" bestFit="1" customWidth="1"/>
    <col min="9994" max="9995" width="4.42578125" style="172" customWidth="1"/>
    <col min="9996" max="9996" width="9.5703125" style="172" customWidth="1"/>
    <col min="9997" max="9998" width="7.85546875" style="172" customWidth="1"/>
    <col min="9999" max="9999" width="17.7109375" style="172" customWidth="1"/>
    <col min="10000" max="10004" width="9.5703125" style="172" customWidth="1"/>
    <col min="10005" max="10240" width="9.140625" style="172"/>
    <col min="10241" max="10241" width="7.5703125" style="172" customWidth="1"/>
    <col min="10242" max="10242" width="6.7109375" style="172" customWidth="1"/>
    <col min="10243" max="10243" width="4.5703125" style="172" customWidth="1"/>
    <col min="10244" max="10244" width="10.5703125" style="172" bestFit="1" customWidth="1"/>
    <col min="10245" max="10245" width="14.28515625" style="172" customWidth="1"/>
    <col min="10246" max="10246" width="9" style="172" customWidth="1"/>
    <col min="10247" max="10247" width="5" style="172" bestFit="1" customWidth="1"/>
    <col min="10248" max="10248" width="3.42578125" style="172" customWidth="1"/>
    <col min="10249" max="10249" width="7.7109375" style="172" bestFit="1" customWidth="1"/>
    <col min="10250" max="10251" width="4.42578125" style="172" customWidth="1"/>
    <col min="10252" max="10252" width="9.5703125" style="172" customWidth="1"/>
    <col min="10253" max="10254" width="7.85546875" style="172" customWidth="1"/>
    <col min="10255" max="10255" width="17.7109375" style="172" customWidth="1"/>
    <col min="10256" max="10260" width="9.5703125" style="172" customWidth="1"/>
    <col min="10261" max="10496" width="9.140625" style="172"/>
    <col min="10497" max="10497" width="7.5703125" style="172" customWidth="1"/>
    <col min="10498" max="10498" width="6.7109375" style="172" customWidth="1"/>
    <col min="10499" max="10499" width="4.5703125" style="172" customWidth="1"/>
    <col min="10500" max="10500" width="10.5703125" style="172" bestFit="1" customWidth="1"/>
    <col min="10501" max="10501" width="14.28515625" style="172" customWidth="1"/>
    <col min="10502" max="10502" width="9" style="172" customWidth="1"/>
    <col min="10503" max="10503" width="5" style="172" bestFit="1" customWidth="1"/>
    <col min="10504" max="10504" width="3.42578125" style="172" customWidth="1"/>
    <col min="10505" max="10505" width="7.7109375" style="172" bestFit="1" customWidth="1"/>
    <col min="10506" max="10507" width="4.42578125" style="172" customWidth="1"/>
    <col min="10508" max="10508" width="9.5703125" style="172" customWidth="1"/>
    <col min="10509" max="10510" width="7.85546875" style="172" customWidth="1"/>
    <col min="10511" max="10511" width="17.7109375" style="172" customWidth="1"/>
    <col min="10512" max="10516" width="9.5703125" style="172" customWidth="1"/>
    <col min="10517" max="10752" width="9.140625" style="172"/>
    <col min="10753" max="10753" width="7.5703125" style="172" customWidth="1"/>
    <col min="10754" max="10754" width="6.7109375" style="172" customWidth="1"/>
    <col min="10755" max="10755" width="4.5703125" style="172" customWidth="1"/>
    <col min="10756" max="10756" width="10.5703125" style="172" bestFit="1" customWidth="1"/>
    <col min="10757" max="10757" width="14.28515625" style="172" customWidth="1"/>
    <col min="10758" max="10758" width="9" style="172" customWidth="1"/>
    <col min="10759" max="10759" width="5" style="172" bestFit="1" customWidth="1"/>
    <col min="10760" max="10760" width="3.42578125" style="172" customWidth="1"/>
    <col min="10761" max="10761" width="7.7109375" style="172" bestFit="1" customWidth="1"/>
    <col min="10762" max="10763" width="4.42578125" style="172" customWidth="1"/>
    <col min="10764" max="10764" width="9.5703125" style="172" customWidth="1"/>
    <col min="10765" max="10766" width="7.85546875" style="172" customWidth="1"/>
    <col min="10767" max="10767" width="17.7109375" style="172" customWidth="1"/>
    <col min="10768" max="10772" width="9.5703125" style="172" customWidth="1"/>
    <col min="10773" max="11008" width="9.140625" style="172"/>
    <col min="11009" max="11009" width="7.5703125" style="172" customWidth="1"/>
    <col min="11010" max="11010" width="6.7109375" style="172" customWidth="1"/>
    <col min="11011" max="11011" width="4.5703125" style="172" customWidth="1"/>
    <col min="11012" max="11012" width="10.5703125" style="172" bestFit="1" customWidth="1"/>
    <col min="11013" max="11013" width="14.28515625" style="172" customWidth="1"/>
    <col min="11014" max="11014" width="9" style="172" customWidth="1"/>
    <col min="11015" max="11015" width="5" style="172" bestFit="1" customWidth="1"/>
    <col min="11016" max="11016" width="3.42578125" style="172" customWidth="1"/>
    <col min="11017" max="11017" width="7.7109375" style="172" bestFit="1" customWidth="1"/>
    <col min="11018" max="11019" width="4.42578125" style="172" customWidth="1"/>
    <col min="11020" max="11020" width="9.5703125" style="172" customWidth="1"/>
    <col min="11021" max="11022" width="7.85546875" style="172" customWidth="1"/>
    <col min="11023" max="11023" width="17.7109375" style="172" customWidth="1"/>
    <col min="11024" max="11028" width="9.5703125" style="172" customWidth="1"/>
    <col min="11029" max="11264" width="9.140625" style="172"/>
    <col min="11265" max="11265" width="7.5703125" style="172" customWidth="1"/>
    <col min="11266" max="11266" width="6.7109375" style="172" customWidth="1"/>
    <col min="11267" max="11267" width="4.5703125" style="172" customWidth="1"/>
    <col min="11268" max="11268" width="10.5703125" style="172" bestFit="1" customWidth="1"/>
    <col min="11269" max="11269" width="14.28515625" style="172" customWidth="1"/>
    <col min="11270" max="11270" width="9" style="172" customWidth="1"/>
    <col min="11271" max="11271" width="5" style="172" bestFit="1" customWidth="1"/>
    <col min="11272" max="11272" width="3.42578125" style="172" customWidth="1"/>
    <col min="11273" max="11273" width="7.7109375" style="172" bestFit="1" customWidth="1"/>
    <col min="11274" max="11275" width="4.42578125" style="172" customWidth="1"/>
    <col min="11276" max="11276" width="9.5703125" style="172" customWidth="1"/>
    <col min="11277" max="11278" width="7.85546875" style="172" customWidth="1"/>
    <col min="11279" max="11279" width="17.7109375" style="172" customWidth="1"/>
    <col min="11280" max="11284" width="9.5703125" style="172" customWidth="1"/>
    <col min="11285" max="11520" width="9.140625" style="172"/>
    <col min="11521" max="11521" width="7.5703125" style="172" customWidth="1"/>
    <col min="11522" max="11522" width="6.7109375" style="172" customWidth="1"/>
    <col min="11523" max="11523" width="4.5703125" style="172" customWidth="1"/>
    <col min="11524" max="11524" width="10.5703125" style="172" bestFit="1" customWidth="1"/>
    <col min="11525" max="11525" width="14.28515625" style="172" customWidth="1"/>
    <col min="11526" max="11526" width="9" style="172" customWidth="1"/>
    <col min="11527" max="11527" width="5" style="172" bestFit="1" customWidth="1"/>
    <col min="11528" max="11528" width="3.42578125" style="172" customWidth="1"/>
    <col min="11529" max="11529" width="7.7109375" style="172" bestFit="1" customWidth="1"/>
    <col min="11530" max="11531" width="4.42578125" style="172" customWidth="1"/>
    <col min="11532" max="11532" width="9.5703125" style="172" customWidth="1"/>
    <col min="11533" max="11534" width="7.85546875" style="172" customWidth="1"/>
    <col min="11535" max="11535" width="17.7109375" style="172" customWidth="1"/>
    <col min="11536" max="11540" width="9.5703125" style="172" customWidth="1"/>
    <col min="11541" max="11776" width="9.140625" style="172"/>
    <col min="11777" max="11777" width="7.5703125" style="172" customWidth="1"/>
    <col min="11778" max="11778" width="6.7109375" style="172" customWidth="1"/>
    <col min="11779" max="11779" width="4.5703125" style="172" customWidth="1"/>
    <col min="11780" max="11780" width="10.5703125" style="172" bestFit="1" customWidth="1"/>
    <col min="11781" max="11781" width="14.28515625" style="172" customWidth="1"/>
    <col min="11782" max="11782" width="9" style="172" customWidth="1"/>
    <col min="11783" max="11783" width="5" style="172" bestFit="1" customWidth="1"/>
    <col min="11784" max="11784" width="3.42578125" style="172" customWidth="1"/>
    <col min="11785" max="11785" width="7.7109375" style="172" bestFit="1" customWidth="1"/>
    <col min="11786" max="11787" width="4.42578125" style="172" customWidth="1"/>
    <col min="11788" max="11788" width="9.5703125" style="172" customWidth="1"/>
    <col min="11789" max="11790" width="7.85546875" style="172" customWidth="1"/>
    <col min="11791" max="11791" width="17.7109375" style="172" customWidth="1"/>
    <col min="11792" max="11796" width="9.5703125" style="172" customWidth="1"/>
    <col min="11797" max="12032" width="9.140625" style="172"/>
    <col min="12033" max="12033" width="7.5703125" style="172" customWidth="1"/>
    <col min="12034" max="12034" width="6.7109375" style="172" customWidth="1"/>
    <col min="12035" max="12035" width="4.5703125" style="172" customWidth="1"/>
    <col min="12036" max="12036" width="10.5703125" style="172" bestFit="1" customWidth="1"/>
    <col min="12037" max="12037" width="14.28515625" style="172" customWidth="1"/>
    <col min="12038" max="12038" width="9" style="172" customWidth="1"/>
    <col min="12039" max="12039" width="5" style="172" bestFit="1" customWidth="1"/>
    <col min="12040" max="12040" width="3.42578125" style="172" customWidth="1"/>
    <col min="12041" max="12041" width="7.7109375" style="172" bestFit="1" customWidth="1"/>
    <col min="12042" max="12043" width="4.42578125" style="172" customWidth="1"/>
    <col min="12044" max="12044" width="9.5703125" style="172" customWidth="1"/>
    <col min="12045" max="12046" width="7.85546875" style="172" customWidth="1"/>
    <col min="12047" max="12047" width="17.7109375" style="172" customWidth="1"/>
    <col min="12048" max="12052" width="9.5703125" style="172" customWidth="1"/>
    <col min="12053" max="12288" width="9.140625" style="172"/>
    <col min="12289" max="12289" width="7.5703125" style="172" customWidth="1"/>
    <col min="12290" max="12290" width="6.7109375" style="172" customWidth="1"/>
    <col min="12291" max="12291" width="4.5703125" style="172" customWidth="1"/>
    <col min="12292" max="12292" width="10.5703125" style="172" bestFit="1" customWidth="1"/>
    <col min="12293" max="12293" width="14.28515625" style="172" customWidth="1"/>
    <col min="12294" max="12294" width="9" style="172" customWidth="1"/>
    <col min="12295" max="12295" width="5" style="172" bestFit="1" customWidth="1"/>
    <col min="12296" max="12296" width="3.42578125" style="172" customWidth="1"/>
    <col min="12297" max="12297" width="7.7109375" style="172" bestFit="1" customWidth="1"/>
    <col min="12298" max="12299" width="4.42578125" style="172" customWidth="1"/>
    <col min="12300" max="12300" width="9.5703125" style="172" customWidth="1"/>
    <col min="12301" max="12302" width="7.85546875" style="172" customWidth="1"/>
    <col min="12303" max="12303" width="17.7109375" style="172" customWidth="1"/>
    <col min="12304" max="12308" width="9.5703125" style="172" customWidth="1"/>
    <col min="12309" max="12544" width="9.140625" style="172"/>
    <col min="12545" max="12545" width="7.5703125" style="172" customWidth="1"/>
    <col min="12546" max="12546" width="6.7109375" style="172" customWidth="1"/>
    <col min="12547" max="12547" width="4.5703125" style="172" customWidth="1"/>
    <col min="12548" max="12548" width="10.5703125" style="172" bestFit="1" customWidth="1"/>
    <col min="12549" max="12549" width="14.28515625" style="172" customWidth="1"/>
    <col min="12550" max="12550" width="9" style="172" customWidth="1"/>
    <col min="12551" max="12551" width="5" style="172" bestFit="1" customWidth="1"/>
    <col min="12552" max="12552" width="3.42578125" style="172" customWidth="1"/>
    <col min="12553" max="12553" width="7.7109375" style="172" bestFit="1" customWidth="1"/>
    <col min="12554" max="12555" width="4.42578125" style="172" customWidth="1"/>
    <col min="12556" max="12556" width="9.5703125" style="172" customWidth="1"/>
    <col min="12557" max="12558" width="7.85546875" style="172" customWidth="1"/>
    <col min="12559" max="12559" width="17.7109375" style="172" customWidth="1"/>
    <col min="12560" max="12564" width="9.5703125" style="172" customWidth="1"/>
    <col min="12565" max="12800" width="9.140625" style="172"/>
    <col min="12801" max="12801" width="7.5703125" style="172" customWidth="1"/>
    <col min="12802" max="12802" width="6.7109375" style="172" customWidth="1"/>
    <col min="12803" max="12803" width="4.5703125" style="172" customWidth="1"/>
    <col min="12804" max="12804" width="10.5703125" style="172" bestFit="1" customWidth="1"/>
    <col min="12805" max="12805" width="14.28515625" style="172" customWidth="1"/>
    <col min="12806" max="12806" width="9" style="172" customWidth="1"/>
    <col min="12807" max="12807" width="5" style="172" bestFit="1" customWidth="1"/>
    <col min="12808" max="12808" width="3.42578125" style="172" customWidth="1"/>
    <col min="12809" max="12809" width="7.7109375" style="172" bestFit="1" customWidth="1"/>
    <col min="12810" max="12811" width="4.42578125" style="172" customWidth="1"/>
    <col min="12812" max="12812" width="9.5703125" style="172" customWidth="1"/>
    <col min="12813" max="12814" width="7.85546875" style="172" customWidth="1"/>
    <col min="12815" max="12815" width="17.7109375" style="172" customWidth="1"/>
    <col min="12816" max="12820" width="9.5703125" style="172" customWidth="1"/>
    <col min="12821" max="13056" width="9.140625" style="172"/>
    <col min="13057" max="13057" width="7.5703125" style="172" customWidth="1"/>
    <col min="13058" max="13058" width="6.7109375" style="172" customWidth="1"/>
    <col min="13059" max="13059" width="4.5703125" style="172" customWidth="1"/>
    <col min="13060" max="13060" width="10.5703125" style="172" bestFit="1" customWidth="1"/>
    <col min="13061" max="13061" width="14.28515625" style="172" customWidth="1"/>
    <col min="13062" max="13062" width="9" style="172" customWidth="1"/>
    <col min="13063" max="13063" width="5" style="172" bestFit="1" customWidth="1"/>
    <col min="13064" max="13064" width="3.42578125" style="172" customWidth="1"/>
    <col min="13065" max="13065" width="7.7109375" style="172" bestFit="1" customWidth="1"/>
    <col min="13066" max="13067" width="4.42578125" style="172" customWidth="1"/>
    <col min="13068" max="13068" width="9.5703125" style="172" customWidth="1"/>
    <col min="13069" max="13070" width="7.85546875" style="172" customWidth="1"/>
    <col min="13071" max="13071" width="17.7109375" style="172" customWidth="1"/>
    <col min="13072" max="13076" width="9.5703125" style="172" customWidth="1"/>
    <col min="13077" max="13312" width="9.140625" style="172"/>
    <col min="13313" max="13313" width="7.5703125" style="172" customWidth="1"/>
    <col min="13314" max="13314" width="6.7109375" style="172" customWidth="1"/>
    <col min="13315" max="13315" width="4.5703125" style="172" customWidth="1"/>
    <col min="13316" max="13316" width="10.5703125" style="172" bestFit="1" customWidth="1"/>
    <col min="13317" max="13317" width="14.28515625" style="172" customWidth="1"/>
    <col min="13318" max="13318" width="9" style="172" customWidth="1"/>
    <col min="13319" max="13319" width="5" style="172" bestFit="1" customWidth="1"/>
    <col min="13320" max="13320" width="3.42578125" style="172" customWidth="1"/>
    <col min="13321" max="13321" width="7.7109375" style="172" bestFit="1" customWidth="1"/>
    <col min="13322" max="13323" width="4.42578125" style="172" customWidth="1"/>
    <col min="13324" max="13324" width="9.5703125" style="172" customWidth="1"/>
    <col min="13325" max="13326" width="7.85546875" style="172" customWidth="1"/>
    <col min="13327" max="13327" width="17.7109375" style="172" customWidth="1"/>
    <col min="13328" max="13332" width="9.5703125" style="172" customWidth="1"/>
    <col min="13333" max="13568" width="9.140625" style="172"/>
    <col min="13569" max="13569" width="7.5703125" style="172" customWidth="1"/>
    <col min="13570" max="13570" width="6.7109375" style="172" customWidth="1"/>
    <col min="13571" max="13571" width="4.5703125" style="172" customWidth="1"/>
    <col min="13572" max="13572" width="10.5703125" style="172" bestFit="1" customWidth="1"/>
    <col min="13573" max="13573" width="14.28515625" style="172" customWidth="1"/>
    <col min="13574" max="13574" width="9" style="172" customWidth="1"/>
    <col min="13575" max="13575" width="5" style="172" bestFit="1" customWidth="1"/>
    <col min="13576" max="13576" width="3.42578125" style="172" customWidth="1"/>
    <col min="13577" max="13577" width="7.7109375" style="172" bestFit="1" customWidth="1"/>
    <col min="13578" max="13579" width="4.42578125" style="172" customWidth="1"/>
    <col min="13580" max="13580" width="9.5703125" style="172" customWidth="1"/>
    <col min="13581" max="13582" width="7.85546875" style="172" customWidth="1"/>
    <col min="13583" max="13583" width="17.7109375" style="172" customWidth="1"/>
    <col min="13584" max="13588" width="9.5703125" style="172" customWidth="1"/>
    <col min="13589" max="13824" width="9.140625" style="172"/>
    <col min="13825" max="13825" width="7.5703125" style="172" customWidth="1"/>
    <col min="13826" max="13826" width="6.7109375" style="172" customWidth="1"/>
    <col min="13827" max="13827" width="4.5703125" style="172" customWidth="1"/>
    <col min="13828" max="13828" width="10.5703125" style="172" bestFit="1" customWidth="1"/>
    <col min="13829" max="13829" width="14.28515625" style="172" customWidth="1"/>
    <col min="13830" max="13830" width="9" style="172" customWidth="1"/>
    <col min="13831" max="13831" width="5" style="172" bestFit="1" customWidth="1"/>
    <col min="13832" max="13832" width="3.42578125" style="172" customWidth="1"/>
    <col min="13833" max="13833" width="7.7109375" style="172" bestFit="1" customWidth="1"/>
    <col min="13834" max="13835" width="4.42578125" style="172" customWidth="1"/>
    <col min="13836" max="13836" width="9.5703125" style="172" customWidth="1"/>
    <col min="13837" max="13838" width="7.85546875" style="172" customWidth="1"/>
    <col min="13839" max="13839" width="17.7109375" style="172" customWidth="1"/>
    <col min="13840" max="13844" width="9.5703125" style="172" customWidth="1"/>
    <col min="13845" max="14080" width="9.140625" style="172"/>
    <col min="14081" max="14081" width="7.5703125" style="172" customWidth="1"/>
    <col min="14082" max="14082" width="6.7109375" style="172" customWidth="1"/>
    <col min="14083" max="14083" width="4.5703125" style="172" customWidth="1"/>
    <col min="14084" max="14084" width="10.5703125" style="172" bestFit="1" customWidth="1"/>
    <col min="14085" max="14085" width="14.28515625" style="172" customWidth="1"/>
    <col min="14086" max="14086" width="9" style="172" customWidth="1"/>
    <col min="14087" max="14087" width="5" style="172" bestFit="1" customWidth="1"/>
    <col min="14088" max="14088" width="3.42578125" style="172" customWidth="1"/>
    <col min="14089" max="14089" width="7.7109375" style="172" bestFit="1" customWidth="1"/>
    <col min="14090" max="14091" width="4.42578125" style="172" customWidth="1"/>
    <col min="14092" max="14092" width="9.5703125" style="172" customWidth="1"/>
    <col min="14093" max="14094" width="7.85546875" style="172" customWidth="1"/>
    <col min="14095" max="14095" width="17.7109375" style="172" customWidth="1"/>
    <col min="14096" max="14100" width="9.5703125" style="172" customWidth="1"/>
    <col min="14101" max="14336" width="9.140625" style="172"/>
    <col min="14337" max="14337" width="7.5703125" style="172" customWidth="1"/>
    <col min="14338" max="14338" width="6.7109375" style="172" customWidth="1"/>
    <col min="14339" max="14339" width="4.5703125" style="172" customWidth="1"/>
    <col min="14340" max="14340" width="10.5703125" style="172" bestFit="1" customWidth="1"/>
    <col min="14341" max="14341" width="14.28515625" style="172" customWidth="1"/>
    <col min="14342" max="14342" width="9" style="172" customWidth="1"/>
    <col min="14343" max="14343" width="5" style="172" bestFit="1" customWidth="1"/>
    <col min="14344" max="14344" width="3.42578125" style="172" customWidth="1"/>
    <col min="14345" max="14345" width="7.7109375" style="172" bestFit="1" customWidth="1"/>
    <col min="14346" max="14347" width="4.42578125" style="172" customWidth="1"/>
    <col min="14348" max="14348" width="9.5703125" style="172" customWidth="1"/>
    <col min="14349" max="14350" width="7.85546875" style="172" customWidth="1"/>
    <col min="14351" max="14351" width="17.7109375" style="172" customWidth="1"/>
    <col min="14352" max="14356" width="9.5703125" style="172" customWidth="1"/>
    <col min="14357" max="14592" width="9.140625" style="172"/>
    <col min="14593" max="14593" width="7.5703125" style="172" customWidth="1"/>
    <col min="14594" max="14594" width="6.7109375" style="172" customWidth="1"/>
    <col min="14595" max="14595" width="4.5703125" style="172" customWidth="1"/>
    <col min="14596" max="14596" width="10.5703125" style="172" bestFit="1" customWidth="1"/>
    <col min="14597" max="14597" width="14.28515625" style="172" customWidth="1"/>
    <col min="14598" max="14598" width="9" style="172" customWidth="1"/>
    <col min="14599" max="14599" width="5" style="172" bestFit="1" customWidth="1"/>
    <col min="14600" max="14600" width="3.42578125" style="172" customWidth="1"/>
    <col min="14601" max="14601" width="7.7109375" style="172" bestFit="1" customWidth="1"/>
    <col min="14602" max="14603" width="4.42578125" style="172" customWidth="1"/>
    <col min="14604" max="14604" width="9.5703125" style="172" customWidth="1"/>
    <col min="14605" max="14606" width="7.85546875" style="172" customWidth="1"/>
    <col min="14607" max="14607" width="17.7109375" style="172" customWidth="1"/>
    <col min="14608" max="14612" width="9.5703125" style="172" customWidth="1"/>
    <col min="14613" max="14848" width="9.140625" style="172"/>
    <col min="14849" max="14849" width="7.5703125" style="172" customWidth="1"/>
    <col min="14850" max="14850" width="6.7109375" style="172" customWidth="1"/>
    <col min="14851" max="14851" width="4.5703125" style="172" customWidth="1"/>
    <col min="14852" max="14852" width="10.5703125" style="172" bestFit="1" customWidth="1"/>
    <col min="14853" max="14853" width="14.28515625" style="172" customWidth="1"/>
    <col min="14854" max="14854" width="9" style="172" customWidth="1"/>
    <col min="14855" max="14855" width="5" style="172" bestFit="1" customWidth="1"/>
    <col min="14856" max="14856" width="3.42578125" style="172" customWidth="1"/>
    <col min="14857" max="14857" width="7.7109375" style="172" bestFit="1" customWidth="1"/>
    <col min="14858" max="14859" width="4.42578125" style="172" customWidth="1"/>
    <col min="14860" max="14860" width="9.5703125" style="172" customWidth="1"/>
    <col min="14861" max="14862" width="7.85546875" style="172" customWidth="1"/>
    <col min="14863" max="14863" width="17.7109375" style="172" customWidth="1"/>
    <col min="14864" max="14868" width="9.5703125" style="172" customWidth="1"/>
    <col min="14869" max="15104" width="9.140625" style="172"/>
    <col min="15105" max="15105" width="7.5703125" style="172" customWidth="1"/>
    <col min="15106" max="15106" width="6.7109375" style="172" customWidth="1"/>
    <col min="15107" max="15107" width="4.5703125" style="172" customWidth="1"/>
    <col min="15108" max="15108" width="10.5703125" style="172" bestFit="1" customWidth="1"/>
    <col min="15109" max="15109" width="14.28515625" style="172" customWidth="1"/>
    <col min="15110" max="15110" width="9" style="172" customWidth="1"/>
    <col min="15111" max="15111" width="5" style="172" bestFit="1" customWidth="1"/>
    <col min="15112" max="15112" width="3.42578125" style="172" customWidth="1"/>
    <col min="15113" max="15113" width="7.7109375" style="172" bestFit="1" customWidth="1"/>
    <col min="15114" max="15115" width="4.42578125" style="172" customWidth="1"/>
    <col min="15116" max="15116" width="9.5703125" style="172" customWidth="1"/>
    <col min="15117" max="15118" width="7.85546875" style="172" customWidth="1"/>
    <col min="15119" max="15119" width="17.7109375" style="172" customWidth="1"/>
    <col min="15120" max="15124" width="9.5703125" style="172" customWidth="1"/>
    <col min="15125" max="15360" width="9.140625" style="172"/>
    <col min="15361" max="15361" width="7.5703125" style="172" customWidth="1"/>
    <col min="15362" max="15362" width="6.7109375" style="172" customWidth="1"/>
    <col min="15363" max="15363" width="4.5703125" style="172" customWidth="1"/>
    <col min="15364" max="15364" width="10.5703125" style="172" bestFit="1" customWidth="1"/>
    <col min="15365" max="15365" width="14.28515625" style="172" customWidth="1"/>
    <col min="15366" max="15366" width="9" style="172" customWidth="1"/>
    <col min="15367" max="15367" width="5" style="172" bestFit="1" customWidth="1"/>
    <col min="15368" max="15368" width="3.42578125" style="172" customWidth="1"/>
    <col min="15369" max="15369" width="7.7109375" style="172" bestFit="1" customWidth="1"/>
    <col min="15370" max="15371" width="4.42578125" style="172" customWidth="1"/>
    <col min="15372" max="15372" width="9.5703125" style="172" customWidth="1"/>
    <col min="15373" max="15374" width="7.85546875" style="172" customWidth="1"/>
    <col min="15375" max="15375" width="17.7109375" style="172" customWidth="1"/>
    <col min="15376" max="15380" width="9.5703125" style="172" customWidth="1"/>
    <col min="15381" max="15616" width="9.140625" style="172"/>
    <col min="15617" max="15617" width="7.5703125" style="172" customWidth="1"/>
    <col min="15618" max="15618" width="6.7109375" style="172" customWidth="1"/>
    <col min="15619" max="15619" width="4.5703125" style="172" customWidth="1"/>
    <col min="15620" max="15620" width="10.5703125" style="172" bestFit="1" customWidth="1"/>
    <col min="15621" max="15621" width="14.28515625" style="172" customWidth="1"/>
    <col min="15622" max="15622" width="9" style="172" customWidth="1"/>
    <col min="15623" max="15623" width="5" style="172" bestFit="1" customWidth="1"/>
    <col min="15624" max="15624" width="3.42578125" style="172" customWidth="1"/>
    <col min="15625" max="15625" width="7.7109375" style="172" bestFit="1" customWidth="1"/>
    <col min="15626" max="15627" width="4.42578125" style="172" customWidth="1"/>
    <col min="15628" max="15628" width="9.5703125" style="172" customWidth="1"/>
    <col min="15629" max="15630" width="7.85546875" style="172" customWidth="1"/>
    <col min="15631" max="15631" width="17.7109375" style="172" customWidth="1"/>
    <col min="15632" max="15636" width="9.5703125" style="172" customWidth="1"/>
    <col min="15637" max="15872" width="9.140625" style="172"/>
    <col min="15873" max="15873" width="7.5703125" style="172" customWidth="1"/>
    <col min="15874" max="15874" width="6.7109375" style="172" customWidth="1"/>
    <col min="15875" max="15875" width="4.5703125" style="172" customWidth="1"/>
    <col min="15876" max="15876" width="10.5703125" style="172" bestFit="1" customWidth="1"/>
    <col min="15877" max="15877" width="14.28515625" style="172" customWidth="1"/>
    <col min="15878" max="15878" width="9" style="172" customWidth="1"/>
    <col min="15879" max="15879" width="5" style="172" bestFit="1" customWidth="1"/>
    <col min="15880" max="15880" width="3.42578125" style="172" customWidth="1"/>
    <col min="15881" max="15881" width="7.7109375" style="172" bestFit="1" customWidth="1"/>
    <col min="15882" max="15883" width="4.42578125" style="172" customWidth="1"/>
    <col min="15884" max="15884" width="9.5703125" style="172" customWidth="1"/>
    <col min="15885" max="15886" width="7.85546875" style="172" customWidth="1"/>
    <col min="15887" max="15887" width="17.7109375" style="172" customWidth="1"/>
    <col min="15888" max="15892" width="9.5703125" style="172" customWidth="1"/>
    <col min="15893" max="16128" width="9.140625" style="172"/>
    <col min="16129" max="16129" width="7.5703125" style="172" customWidth="1"/>
    <col min="16130" max="16130" width="6.7109375" style="172" customWidth="1"/>
    <col min="16131" max="16131" width="4.5703125" style="172" customWidth="1"/>
    <col min="16132" max="16132" width="10.5703125" style="172" bestFit="1" customWidth="1"/>
    <col min="16133" max="16133" width="14.28515625" style="172" customWidth="1"/>
    <col min="16134" max="16134" width="9" style="172" customWidth="1"/>
    <col min="16135" max="16135" width="5" style="172" bestFit="1" customWidth="1"/>
    <col min="16136" max="16136" width="3.42578125" style="172" customWidth="1"/>
    <col min="16137" max="16137" width="7.7109375" style="172" bestFit="1" customWidth="1"/>
    <col min="16138" max="16139" width="4.42578125" style="172" customWidth="1"/>
    <col min="16140" max="16140" width="9.5703125" style="172" customWidth="1"/>
    <col min="16141" max="16142" width="7.85546875" style="172" customWidth="1"/>
    <col min="16143" max="16143" width="17.7109375" style="172" customWidth="1"/>
    <col min="16144" max="16148" width="9.5703125" style="172" customWidth="1"/>
    <col min="16149" max="16384" width="9.140625" style="172"/>
  </cols>
  <sheetData>
    <row r="1" spans="1:28" s="108" customFormat="1" ht="20.25" customHeight="1" x14ac:dyDescent="0.2">
      <c r="A1" s="107" t="s">
        <v>152</v>
      </c>
      <c r="B1" s="107"/>
      <c r="F1" s="109"/>
      <c r="G1" s="109"/>
      <c r="H1" s="109"/>
      <c r="I1" s="109"/>
      <c r="J1" s="109"/>
      <c r="K1" s="109"/>
      <c r="L1" s="109"/>
      <c r="M1" s="109"/>
      <c r="N1" s="109"/>
      <c r="O1" s="110"/>
      <c r="P1" s="109"/>
      <c r="Q1" s="109"/>
      <c r="R1" s="109"/>
      <c r="S1" s="109"/>
      <c r="AB1" s="111"/>
    </row>
    <row r="2" spans="1:28" s="114" customFormat="1" ht="20.25" customHeight="1" x14ac:dyDescent="0.2">
      <c r="A2" s="107" t="s">
        <v>1</v>
      </c>
      <c r="B2" s="107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3"/>
      <c r="P2" s="112"/>
      <c r="Q2" s="112"/>
      <c r="R2" s="112"/>
      <c r="S2" s="112"/>
      <c r="T2" s="112"/>
      <c r="U2" s="112"/>
    </row>
    <row r="3" spans="1:28" s="114" customFormat="1" ht="12.75" customHeight="1" x14ac:dyDescent="0.2">
      <c r="E3" s="115" t="s">
        <v>192</v>
      </c>
      <c r="F3" s="116"/>
      <c r="G3" s="116"/>
      <c r="H3" s="116"/>
      <c r="I3" s="116"/>
      <c r="J3" s="116"/>
      <c r="K3" s="116"/>
      <c r="L3" s="116"/>
      <c r="M3" s="116"/>
      <c r="N3" s="116"/>
      <c r="O3" s="117"/>
      <c r="P3" s="116"/>
      <c r="Q3" s="116"/>
      <c r="R3" s="116"/>
    </row>
    <row r="4" spans="1:28" ht="12.75" customHeight="1" x14ac:dyDescent="0.2">
      <c r="C4" s="140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17"/>
    </row>
    <row r="5" spans="1:28" ht="20.100000000000001" customHeight="1" x14ac:dyDescent="0.2">
      <c r="A5" s="174"/>
      <c r="B5" s="174"/>
      <c r="C5" s="174"/>
      <c r="D5" s="175" t="s">
        <v>131</v>
      </c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20"/>
      <c r="P5" s="174"/>
      <c r="Q5" s="174"/>
      <c r="R5" s="174"/>
      <c r="S5" s="174"/>
      <c r="T5" s="174"/>
    </row>
    <row r="6" spans="1:28" ht="2.1" customHeight="1" x14ac:dyDescent="0.2">
      <c r="A6" s="174"/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20"/>
      <c r="P6" s="174"/>
      <c r="Q6" s="174"/>
      <c r="R6" s="174"/>
      <c r="S6" s="174"/>
      <c r="T6" s="174"/>
    </row>
    <row r="7" spans="1:28" ht="20.100000000000001" customHeight="1" x14ac:dyDescent="0.2">
      <c r="A7" s="176"/>
      <c r="B7" s="176"/>
      <c r="C7" s="174"/>
      <c r="D7" s="174"/>
      <c r="E7" s="174"/>
      <c r="F7" s="174"/>
      <c r="G7" s="174"/>
      <c r="H7" s="174"/>
      <c r="I7" s="174"/>
      <c r="J7" s="174"/>
      <c r="K7" s="174"/>
      <c r="L7" s="177"/>
      <c r="M7" s="177"/>
      <c r="N7" s="177"/>
      <c r="P7" s="174"/>
      <c r="Q7" s="174"/>
      <c r="R7" s="174"/>
      <c r="S7" s="174"/>
      <c r="T7" s="174"/>
    </row>
    <row r="8" spans="1:28" ht="20.100000000000001" customHeight="1" x14ac:dyDescent="0.2">
      <c r="A8" s="347" t="s">
        <v>5</v>
      </c>
      <c r="B8" s="348"/>
      <c r="C8" s="349" t="s">
        <v>6</v>
      </c>
      <c r="D8" s="351" t="s">
        <v>7</v>
      </c>
      <c r="E8" s="353" t="s">
        <v>8</v>
      </c>
      <c r="F8" s="355" t="s">
        <v>9</v>
      </c>
      <c r="G8" s="342" t="s">
        <v>10</v>
      </c>
      <c r="H8" s="342" t="s">
        <v>11</v>
      </c>
      <c r="I8" s="342" t="s">
        <v>12</v>
      </c>
      <c r="J8" s="342" t="s">
        <v>13</v>
      </c>
      <c r="K8" s="344" t="s">
        <v>14</v>
      </c>
      <c r="L8" s="346" t="s">
        <v>79</v>
      </c>
      <c r="M8" s="341" t="s">
        <v>17</v>
      </c>
      <c r="N8" s="341" t="s">
        <v>18</v>
      </c>
      <c r="O8" s="287" t="s">
        <v>19</v>
      </c>
      <c r="P8" s="174"/>
      <c r="Q8" s="174"/>
      <c r="R8" s="174"/>
      <c r="S8" s="174"/>
      <c r="T8" s="174"/>
    </row>
    <row r="9" spans="1:28" ht="15" customHeight="1" x14ac:dyDescent="0.2">
      <c r="A9" s="178" t="s">
        <v>22</v>
      </c>
      <c r="B9" s="178" t="s">
        <v>21</v>
      </c>
      <c r="C9" s="350"/>
      <c r="D9" s="352"/>
      <c r="E9" s="354"/>
      <c r="F9" s="356"/>
      <c r="G9" s="343"/>
      <c r="H9" s="343"/>
      <c r="I9" s="343"/>
      <c r="J9" s="343"/>
      <c r="K9" s="345"/>
      <c r="L9" s="346"/>
      <c r="M9" s="341"/>
      <c r="N9" s="341"/>
      <c r="O9" s="288"/>
      <c r="P9" s="174"/>
      <c r="Q9" s="174"/>
      <c r="R9" s="174"/>
      <c r="S9" s="174"/>
      <c r="T9" s="174"/>
    </row>
    <row r="10" spans="1:28" s="181" customFormat="1" ht="18" customHeight="1" x14ac:dyDescent="0.2">
      <c r="A10" s="179">
        <v>1</v>
      </c>
      <c r="B10" s="179"/>
      <c r="C10" s="129">
        <v>48</v>
      </c>
      <c r="D10" s="130" t="s">
        <v>23</v>
      </c>
      <c r="E10" s="131" t="s">
        <v>24</v>
      </c>
      <c r="F10" s="180">
        <v>22772</v>
      </c>
      <c r="G10" s="21">
        <f>IF(COUNT(F10)=0,"---",42883-F10)</f>
        <v>20111</v>
      </c>
      <c r="H10" s="133" t="s">
        <v>25</v>
      </c>
      <c r="I10" s="134" t="s">
        <v>26</v>
      </c>
      <c r="J10" s="135">
        <v>0.95</v>
      </c>
      <c r="K10" s="135">
        <v>0.78049999999999997</v>
      </c>
      <c r="L10" s="280">
        <v>1.057638888888889E-3</v>
      </c>
      <c r="M10" s="227">
        <f t="shared" ref="M10:N12" si="0">L10*J10</f>
        <v>1.0047569444444444E-3</v>
      </c>
      <c r="N10" s="227">
        <f t="shared" si="0"/>
        <v>7.8421279513888882E-4</v>
      </c>
      <c r="O10" s="137" t="s">
        <v>187</v>
      </c>
    </row>
    <row r="11" spans="1:28" s="181" customFormat="1" ht="18" customHeight="1" x14ac:dyDescent="0.2">
      <c r="A11" s="179">
        <v>2</v>
      </c>
      <c r="B11" s="179"/>
      <c r="C11" s="129">
        <v>18</v>
      </c>
      <c r="D11" s="130" t="s">
        <v>170</v>
      </c>
      <c r="E11" s="131" t="s">
        <v>171</v>
      </c>
      <c r="F11" s="180">
        <v>29571</v>
      </c>
      <c r="G11" s="21">
        <f>IF(COUNT(F11)=0,"---",42883-F11)</f>
        <v>13312</v>
      </c>
      <c r="H11" s="133" t="s">
        <v>34</v>
      </c>
      <c r="I11" s="134" t="s">
        <v>35</v>
      </c>
      <c r="J11" s="135">
        <v>1</v>
      </c>
      <c r="K11" s="135">
        <v>0.94769999999999999</v>
      </c>
      <c r="L11" s="280">
        <v>1.1460648148148148E-3</v>
      </c>
      <c r="M11" s="227">
        <f t="shared" si="0"/>
        <v>1.1460648148148148E-3</v>
      </c>
      <c r="N11" s="227">
        <f t="shared" si="0"/>
        <v>1.086125625E-3</v>
      </c>
      <c r="O11" s="137" t="s">
        <v>36</v>
      </c>
    </row>
    <row r="12" spans="1:28" s="181" customFormat="1" ht="18" customHeight="1" x14ac:dyDescent="0.2">
      <c r="A12" s="179">
        <v>3</v>
      </c>
      <c r="B12" s="179"/>
      <c r="C12" s="129">
        <v>14</v>
      </c>
      <c r="D12" s="130" t="s">
        <v>44</v>
      </c>
      <c r="E12" s="131" t="s">
        <v>45</v>
      </c>
      <c r="F12" s="180">
        <v>22537</v>
      </c>
      <c r="G12" s="21">
        <f>IF(COUNT(F12)=0,"---",42883-F12)</f>
        <v>20346</v>
      </c>
      <c r="H12" s="133" t="s">
        <v>40</v>
      </c>
      <c r="I12" s="134" t="s">
        <v>35</v>
      </c>
      <c r="J12" s="135">
        <v>1</v>
      </c>
      <c r="K12" s="135">
        <v>0.78049999999999997</v>
      </c>
      <c r="L12" s="280">
        <v>1.6697916666666666E-3</v>
      </c>
      <c r="M12" s="227">
        <f t="shared" si="0"/>
        <v>1.6697916666666666E-3</v>
      </c>
      <c r="N12" s="227">
        <f t="shared" si="0"/>
        <v>1.3032723958333332E-3</v>
      </c>
      <c r="O12" s="137" t="s">
        <v>36</v>
      </c>
    </row>
    <row r="13" spans="1:28" s="181" customFormat="1" ht="18" customHeight="1" x14ac:dyDescent="0.2">
      <c r="A13" s="179"/>
      <c r="B13" s="256"/>
      <c r="C13" s="129">
        <v>39</v>
      </c>
      <c r="D13" s="130" t="s">
        <v>172</v>
      </c>
      <c r="E13" s="131" t="s">
        <v>173</v>
      </c>
      <c r="F13" s="180">
        <v>36697</v>
      </c>
      <c r="G13" s="21">
        <f>IF(COUNT(F13)=0,"---",42883-F13)</f>
        <v>6186</v>
      </c>
      <c r="H13" s="133" t="s">
        <v>40</v>
      </c>
      <c r="I13" s="134" t="s">
        <v>26</v>
      </c>
      <c r="J13" s="135">
        <v>1</v>
      </c>
      <c r="K13" s="135"/>
      <c r="L13" s="280" t="s">
        <v>199</v>
      </c>
      <c r="M13" s="227"/>
      <c r="N13" s="227"/>
      <c r="O13" s="137" t="s">
        <v>187</v>
      </c>
    </row>
    <row r="14" spans="1:28" s="181" customFormat="1" ht="18" customHeight="1" x14ac:dyDescent="0.2">
      <c r="A14" s="179"/>
      <c r="B14" s="179"/>
      <c r="C14" s="129">
        <v>45</v>
      </c>
      <c r="D14" s="130" t="s">
        <v>76</v>
      </c>
      <c r="E14" s="131" t="s">
        <v>75</v>
      </c>
      <c r="F14" s="180">
        <v>26668</v>
      </c>
      <c r="G14" s="21">
        <f>IF(COUNT(F14)=0,"---",42883-F14)</f>
        <v>16215</v>
      </c>
      <c r="H14" s="133" t="s">
        <v>40</v>
      </c>
      <c r="I14" s="134" t="s">
        <v>26</v>
      </c>
      <c r="J14" s="135">
        <v>1</v>
      </c>
      <c r="K14" s="135">
        <v>0.86950000000000005</v>
      </c>
      <c r="L14" s="280" t="s">
        <v>199</v>
      </c>
      <c r="M14" s="227"/>
      <c r="N14" s="227"/>
      <c r="O14" s="137" t="s">
        <v>187</v>
      </c>
    </row>
  </sheetData>
  <sortState ref="A10:O14">
    <sortCondition ref="N10:N14"/>
  </sortState>
  <mergeCells count="14">
    <mergeCell ref="G8:G9"/>
    <mergeCell ref="A8:B8"/>
    <mergeCell ref="C8:C9"/>
    <mergeCell ref="D8:D9"/>
    <mergeCell ref="E8:E9"/>
    <mergeCell ref="F8:F9"/>
    <mergeCell ref="N8:N9"/>
    <mergeCell ref="O8:O9"/>
    <mergeCell ref="H8:H9"/>
    <mergeCell ref="I8:I9"/>
    <mergeCell ref="J8:J9"/>
    <mergeCell ref="K8:K9"/>
    <mergeCell ref="L8:L9"/>
    <mergeCell ref="M8:M9"/>
  </mergeCells>
  <printOptions horizontalCentered="1"/>
  <pageMargins left="0.39370078740157483" right="0.39370078740157483" top="0.39370078740157483" bottom="0.39370078740157483" header="0.4" footer="0.51181102362204722"/>
  <pageSetup paperSize="9" orientation="landscape" verticalDpi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showZeros="0" topLeftCell="A5" zoomScale="140" zoomScaleNormal="140" workbookViewId="0">
      <selection activeCell="K13" sqref="K13"/>
    </sheetView>
  </sheetViews>
  <sheetFormatPr defaultColWidth="9.140625" defaultRowHeight="12.75" x14ac:dyDescent="0.2"/>
  <cols>
    <col min="1" max="1" width="5.140625" style="32" customWidth="1"/>
    <col min="2" max="2" width="4.5703125" style="32" customWidth="1"/>
    <col min="3" max="3" width="10.5703125" style="32" bestFit="1" customWidth="1"/>
    <col min="4" max="4" width="14.28515625" style="32" customWidth="1"/>
    <col min="5" max="5" width="9" style="32" customWidth="1"/>
    <col min="6" max="6" width="5" style="32" bestFit="1" customWidth="1"/>
    <col min="7" max="7" width="4.5703125" style="32" bestFit="1" customWidth="1"/>
    <col min="8" max="8" width="8.42578125" style="32" bestFit="1" customWidth="1"/>
    <col min="9" max="9" width="4.42578125" style="32" customWidth="1"/>
    <col min="10" max="10" width="9.5703125" style="32" customWidth="1"/>
    <col min="11" max="11" width="10.7109375" style="32" customWidth="1"/>
    <col min="12" max="12" width="17.7109375" style="14" customWidth="1"/>
    <col min="13" max="16" width="9.5703125" style="32" customWidth="1"/>
    <col min="17" max="16384" width="9.140625" style="32"/>
  </cols>
  <sheetData>
    <row r="1" spans="1:22" s="2" customFormat="1" ht="20.25" customHeight="1" x14ac:dyDescent="0.2">
      <c r="A1" s="46" t="s">
        <v>152</v>
      </c>
      <c r="D1" s="3"/>
      <c r="E1" s="3"/>
      <c r="F1" s="3"/>
      <c r="G1" s="3"/>
      <c r="H1" s="3"/>
      <c r="I1" s="3"/>
      <c r="J1" s="3"/>
      <c r="K1" s="3"/>
      <c r="L1" s="4"/>
      <c r="M1" s="3"/>
      <c r="V1" s="5"/>
    </row>
    <row r="2" spans="1:22" ht="20.25" customHeight="1" x14ac:dyDescent="0.2">
      <c r="A2" s="46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6"/>
      <c r="M2" s="45"/>
      <c r="N2" s="45"/>
      <c r="O2" s="45"/>
    </row>
    <row r="3" spans="1:22" ht="12.75" customHeight="1" x14ac:dyDescent="0.2">
      <c r="C3" s="44" t="s">
        <v>192</v>
      </c>
      <c r="D3" s="42"/>
      <c r="E3" s="42"/>
      <c r="F3" s="42"/>
      <c r="G3" s="42"/>
      <c r="H3" s="42"/>
      <c r="I3" s="42"/>
      <c r="J3" s="42"/>
      <c r="K3" s="42"/>
      <c r="L3" s="9"/>
    </row>
    <row r="4" spans="1:22" ht="12.75" customHeight="1" x14ac:dyDescent="0.2">
      <c r="B4" s="43"/>
      <c r="C4" s="42"/>
      <c r="D4" s="42"/>
      <c r="E4" s="42"/>
      <c r="F4" s="42"/>
      <c r="G4" s="42"/>
      <c r="H4" s="42"/>
      <c r="I4" s="42"/>
      <c r="J4" s="42"/>
      <c r="K4" s="42"/>
      <c r="L4" s="9"/>
    </row>
    <row r="5" spans="1:22" ht="20.100000000000001" customHeight="1" x14ac:dyDescent="0.2">
      <c r="A5" s="36"/>
      <c r="B5" s="36"/>
      <c r="C5" s="41" t="s">
        <v>81</v>
      </c>
      <c r="D5" s="36"/>
      <c r="E5" s="36"/>
      <c r="F5" s="36"/>
      <c r="G5" s="36"/>
      <c r="H5" s="36"/>
      <c r="I5" s="36"/>
      <c r="J5" s="36"/>
      <c r="K5" s="36"/>
      <c r="L5" s="12"/>
      <c r="M5" s="36"/>
      <c r="N5" s="36"/>
      <c r="O5" s="36"/>
      <c r="P5" s="36"/>
    </row>
    <row r="6" spans="1:22" ht="2.1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12"/>
      <c r="M6" s="36"/>
      <c r="N6" s="36"/>
      <c r="O6" s="36"/>
      <c r="P6" s="36"/>
    </row>
    <row r="7" spans="1:22" ht="20.100000000000001" customHeight="1" x14ac:dyDescent="0.2">
      <c r="A7" s="40"/>
      <c r="B7" s="36"/>
      <c r="C7" s="40"/>
      <c r="D7" s="40"/>
      <c r="E7" s="36"/>
      <c r="F7" s="36"/>
      <c r="G7" s="36"/>
      <c r="H7" s="36"/>
      <c r="I7" s="36"/>
      <c r="J7" s="39"/>
      <c r="K7" s="39"/>
      <c r="M7" s="36"/>
      <c r="N7" s="36"/>
      <c r="O7" s="36"/>
      <c r="P7" s="36"/>
    </row>
    <row r="8" spans="1:22" ht="20.100000000000001" customHeight="1" x14ac:dyDescent="0.2">
      <c r="A8" s="38" t="s">
        <v>5</v>
      </c>
      <c r="B8" s="329" t="s">
        <v>6</v>
      </c>
      <c r="C8" s="331" t="s">
        <v>7</v>
      </c>
      <c r="D8" s="333" t="s">
        <v>8</v>
      </c>
      <c r="E8" s="335" t="s">
        <v>9</v>
      </c>
      <c r="F8" s="337" t="s">
        <v>10</v>
      </c>
      <c r="G8" s="337" t="s">
        <v>11</v>
      </c>
      <c r="H8" s="337" t="s">
        <v>12</v>
      </c>
      <c r="I8" s="337" t="s">
        <v>13</v>
      </c>
      <c r="J8" s="339" t="s">
        <v>79</v>
      </c>
      <c r="K8" s="340" t="s">
        <v>17</v>
      </c>
      <c r="L8" s="305" t="s">
        <v>19</v>
      </c>
      <c r="M8" s="36"/>
      <c r="N8" s="36"/>
      <c r="O8" s="36"/>
      <c r="P8" s="36"/>
    </row>
    <row r="9" spans="1:22" ht="15" customHeight="1" x14ac:dyDescent="0.2">
      <c r="A9" s="37" t="s">
        <v>20</v>
      </c>
      <c r="B9" s="330"/>
      <c r="C9" s="332"/>
      <c r="D9" s="334"/>
      <c r="E9" s="336"/>
      <c r="F9" s="338"/>
      <c r="G9" s="338"/>
      <c r="H9" s="338"/>
      <c r="I9" s="338"/>
      <c r="J9" s="339"/>
      <c r="K9" s="340"/>
      <c r="L9" s="306"/>
      <c r="M9" s="36"/>
      <c r="N9" s="36"/>
      <c r="O9" s="36"/>
      <c r="P9" s="36"/>
    </row>
    <row r="10" spans="1:22" ht="20.100000000000001" customHeight="1" x14ac:dyDescent="0.2">
      <c r="A10" s="47"/>
      <c r="B10" s="15">
        <v>28</v>
      </c>
      <c r="C10" s="18" t="s">
        <v>82</v>
      </c>
      <c r="D10" s="19" t="s">
        <v>83</v>
      </c>
      <c r="E10" s="48">
        <v>35195</v>
      </c>
      <c r="F10" s="21">
        <f t="shared" ref="F10:F16" si="0">IF(COUNT(E10)=0,"---",42883-E10)</f>
        <v>7688</v>
      </c>
      <c r="G10" s="22" t="s">
        <v>40</v>
      </c>
      <c r="H10" s="23" t="s">
        <v>42</v>
      </c>
      <c r="I10" s="24">
        <v>1</v>
      </c>
      <c r="J10" s="274" t="s">
        <v>202</v>
      </c>
      <c r="K10" s="273">
        <f>J10*I10</f>
        <v>6.9745370370370371E-4</v>
      </c>
      <c r="L10" s="29" t="s">
        <v>43</v>
      </c>
      <c r="M10" s="36"/>
      <c r="N10" s="36"/>
      <c r="O10" s="36"/>
      <c r="P10" s="36"/>
    </row>
    <row r="11" spans="1:22" ht="20.100000000000001" customHeight="1" x14ac:dyDescent="0.2">
      <c r="A11" s="47"/>
      <c r="B11" s="265">
        <v>44</v>
      </c>
      <c r="C11" s="266" t="s">
        <v>85</v>
      </c>
      <c r="D11" s="267" t="s">
        <v>86</v>
      </c>
      <c r="E11" s="268">
        <v>24406</v>
      </c>
      <c r="F11" s="21">
        <f t="shared" si="0"/>
        <v>18477</v>
      </c>
      <c r="G11" s="269" t="s">
        <v>40</v>
      </c>
      <c r="H11" s="270" t="s">
        <v>26</v>
      </c>
      <c r="I11" s="271">
        <v>1</v>
      </c>
      <c r="J11" s="272">
        <v>8.12037037037037E-4</v>
      </c>
      <c r="K11" s="273">
        <f>J11*I11</f>
        <v>8.12037037037037E-4</v>
      </c>
      <c r="L11" s="29" t="s">
        <v>187</v>
      </c>
      <c r="M11" s="36"/>
      <c r="N11" s="36"/>
      <c r="O11" s="36"/>
      <c r="P11" s="36"/>
    </row>
    <row r="12" spans="1:22" ht="20.100000000000001" customHeight="1" x14ac:dyDescent="0.2">
      <c r="A12" s="47"/>
      <c r="B12" s="129">
        <v>24</v>
      </c>
      <c r="C12" s="130" t="s">
        <v>70</v>
      </c>
      <c r="D12" s="131" t="s">
        <v>71</v>
      </c>
      <c r="E12" s="132">
        <v>37236</v>
      </c>
      <c r="F12" s="21">
        <f t="shared" si="0"/>
        <v>5647</v>
      </c>
      <c r="G12" s="133" t="s">
        <v>61</v>
      </c>
      <c r="H12" s="134" t="s">
        <v>42</v>
      </c>
      <c r="I12" s="135">
        <v>0.95</v>
      </c>
      <c r="J12" s="272">
        <v>1.2478009259259259E-3</v>
      </c>
      <c r="K12" s="264">
        <f>J12*I12</f>
        <v>1.1854108796296296E-3</v>
      </c>
      <c r="L12" s="29" t="s">
        <v>43</v>
      </c>
      <c r="M12" s="36"/>
      <c r="N12" s="36"/>
      <c r="O12" s="36"/>
      <c r="P12" s="36"/>
    </row>
    <row r="13" spans="1:22" ht="20.100000000000001" customHeight="1" x14ac:dyDescent="0.2">
      <c r="A13" s="47"/>
      <c r="B13" s="15">
        <v>40</v>
      </c>
      <c r="C13" s="18" t="s">
        <v>59</v>
      </c>
      <c r="D13" s="19" t="s">
        <v>60</v>
      </c>
      <c r="E13" s="48">
        <v>22836</v>
      </c>
      <c r="F13" s="21">
        <f t="shared" si="0"/>
        <v>20047</v>
      </c>
      <c r="G13" s="22" t="s">
        <v>25</v>
      </c>
      <c r="H13" s="23" t="s">
        <v>26</v>
      </c>
      <c r="I13" s="24">
        <v>0.95</v>
      </c>
      <c r="J13" s="272" t="s">
        <v>199</v>
      </c>
      <c r="K13" s="273"/>
      <c r="L13" s="29" t="s">
        <v>187</v>
      </c>
      <c r="M13" s="36"/>
      <c r="N13" s="36"/>
      <c r="O13" s="36"/>
      <c r="P13" s="36"/>
    </row>
    <row r="14" spans="1:22" ht="20.100000000000001" customHeight="1" x14ac:dyDescent="0.2">
      <c r="A14" s="47"/>
      <c r="B14" s="15">
        <v>23</v>
      </c>
      <c r="C14" s="18" t="s">
        <v>53</v>
      </c>
      <c r="D14" s="19" t="s">
        <v>54</v>
      </c>
      <c r="E14" s="48">
        <v>36263</v>
      </c>
      <c r="F14" s="21">
        <f t="shared" si="0"/>
        <v>6620</v>
      </c>
      <c r="G14" s="22" t="s">
        <v>40</v>
      </c>
      <c r="H14" s="23" t="s">
        <v>42</v>
      </c>
      <c r="I14" s="24">
        <v>1</v>
      </c>
      <c r="J14" s="272" t="s">
        <v>199</v>
      </c>
      <c r="K14" s="273"/>
      <c r="L14" s="29" t="s">
        <v>55</v>
      </c>
      <c r="M14" s="36"/>
      <c r="N14" s="36"/>
      <c r="O14" s="36"/>
      <c r="P14" s="36"/>
    </row>
    <row r="15" spans="1:22" ht="20.100000000000001" customHeight="1" x14ac:dyDescent="0.2">
      <c r="A15" s="47"/>
      <c r="B15" s="15">
        <v>35</v>
      </c>
      <c r="C15" s="18" t="s">
        <v>166</v>
      </c>
      <c r="D15" s="19" t="s">
        <v>174</v>
      </c>
      <c r="E15" s="48">
        <v>20938</v>
      </c>
      <c r="F15" s="21">
        <f t="shared" si="0"/>
        <v>21945</v>
      </c>
      <c r="G15" s="22" t="s">
        <v>40</v>
      </c>
      <c r="H15" s="23" t="s">
        <v>37</v>
      </c>
      <c r="I15" s="24">
        <v>1</v>
      </c>
      <c r="J15" s="263" t="s">
        <v>199</v>
      </c>
      <c r="K15" s="49"/>
      <c r="L15" s="29" t="s">
        <v>36</v>
      </c>
      <c r="M15" s="36"/>
      <c r="N15" s="36"/>
      <c r="O15" s="36"/>
      <c r="P15" s="36"/>
    </row>
    <row r="16" spans="1:22" ht="16.5" customHeight="1" x14ac:dyDescent="0.2">
      <c r="A16" s="248"/>
      <c r="B16" s="265">
        <v>26</v>
      </c>
      <c r="C16" s="266" t="s">
        <v>163</v>
      </c>
      <c r="D16" s="267" t="s">
        <v>84</v>
      </c>
      <c r="E16" s="268">
        <v>36772</v>
      </c>
      <c r="F16" s="260">
        <f t="shared" si="0"/>
        <v>6111</v>
      </c>
      <c r="G16" s="269" t="s">
        <v>46</v>
      </c>
      <c r="H16" s="270" t="s">
        <v>42</v>
      </c>
      <c r="I16" s="271">
        <v>1</v>
      </c>
      <c r="J16" s="272" t="s">
        <v>199</v>
      </c>
      <c r="K16" s="49"/>
      <c r="L16" s="262" t="s">
        <v>43</v>
      </c>
    </row>
    <row r="17" spans="12:12" x14ac:dyDescent="0.2">
      <c r="L17" s="33"/>
    </row>
    <row r="18" spans="12:12" x14ac:dyDescent="0.2">
      <c r="L18" s="33"/>
    </row>
    <row r="19" spans="12:12" x14ac:dyDescent="0.2">
      <c r="L19" s="33"/>
    </row>
    <row r="20" spans="12:12" x14ac:dyDescent="0.2">
      <c r="L20" s="33"/>
    </row>
    <row r="21" spans="12:12" x14ac:dyDescent="0.2">
      <c r="L21" s="33"/>
    </row>
    <row r="22" spans="12:12" x14ac:dyDescent="0.2">
      <c r="L22" s="33"/>
    </row>
    <row r="23" spans="12:12" x14ac:dyDescent="0.2">
      <c r="L23" s="33"/>
    </row>
    <row r="24" spans="12:12" x14ac:dyDescent="0.2">
      <c r="L24" s="33"/>
    </row>
    <row r="25" spans="12:12" x14ac:dyDescent="0.2">
      <c r="L25" s="33"/>
    </row>
    <row r="26" spans="12:12" x14ac:dyDescent="0.2">
      <c r="L26" s="33"/>
    </row>
    <row r="27" spans="12:12" x14ac:dyDescent="0.2">
      <c r="L27" s="33"/>
    </row>
    <row r="28" spans="12:12" x14ac:dyDescent="0.2">
      <c r="L28" s="33"/>
    </row>
    <row r="29" spans="12:12" x14ac:dyDescent="0.2">
      <c r="L29" s="33"/>
    </row>
    <row r="30" spans="12:12" x14ac:dyDescent="0.2">
      <c r="L30" s="33"/>
    </row>
    <row r="31" spans="12:12" x14ac:dyDescent="0.2">
      <c r="L31" s="33"/>
    </row>
  </sheetData>
  <sortState ref="A10:L16">
    <sortCondition ref="K10:K16"/>
  </sortState>
  <mergeCells count="11">
    <mergeCell ref="G8:G9"/>
    <mergeCell ref="B8:B9"/>
    <mergeCell ref="C8:C9"/>
    <mergeCell ref="D8:D9"/>
    <mergeCell ref="E8:E9"/>
    <mergeCell ref="F8:F9"/>
    <mergeCell ref="H8:H9"/>
    <mergeCell ref="I8:I9"/>
    <mergeCell ref="J8:J9"/>
    <mergeCell ref="K8:K9"/>
    <mergeCell ref="L8:L9"/>
  </mergeCells>
  <printOptions horizontalCentered="1"/>
  <pageMargins left="0.39370078740157483" right="0.39370078740157483" top="0.39370078740157483" bottom="0.39370078740157483" header="0.4" footer="0.51181102362204722"/>
  <pageSetup paperSize="9" orientation="landscape" verticalDpi="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showZeros="0" zoomScale="130" zoomScaleNormal="130" workbookViewId="0">
      <selection activeCell="R14" sqref="R14"/>
    </sheetView>
  </sheetViews>
  <sheetFormatPr defaultColWidth="9.140625" defaultRowHeight="12.75" x14ac:dyDescent="0.2"/>
  <cols>
    <col min="1" max="1" width="4.42578125" style="172" customWidth="1"/>
    <col min="2" max="2" width="3.85546875" style="172" customWidth="1"/>
    <col min="3" max="3" width="4.5703125" style="172" customWidth="1"/>
    <col min="4" max="4" width="10.5703125" style="172" bestFit="1" customWidth="1"/>
    <col min="5" max="5" width="14.28515625" style="172" customWidth="1"/>
    <col min="6" max="6" width="9" style="172" customWidth="1"/>
    <col min="7" max="7" width="5" style="172" bestFit="1" customWidth="1"/>
    <col min="8" max="8" width="3.42578125" style="172" customWidth="1"/>
    <col min="9" max="9" width="7.7109375" style="172" bestFit="1" customWidth="1"/>
    <col min="10" max="10" width="4.42578125" style="172" customWidth="1"/>
    <col min="11" max="11" width="5.140625" style="172" customWidth="1"/>
    <col min="12" max="12" width="9.5703125" style="172" customWidth="1"/>
    <col min="13" max="13" width="7.85546875" style="181" customWidth="1"/>
    <col min="14" max="14" width="7.7109375" style="181" customWidth="1"/>
    <col min="15" max="15" width="17.7109375" style="125" customWidth="1"/>
    <col min="16" max="16" width="6" style="172" customWidth="1"/>
    <col min="17" max="21" width="9.5703125" style="172" customWidth="1"/>
    <col min="22" max="256" width="9.140625" style="172"/>
    <col min="257" max="257" width="4.42578125" style="172" customWidth="1"/>
    <col min="258" max="258" width="3.85546875" style="172" customWidth="1"/>
    <col min="259" max="259" width="4.5703125" style="172" customWidth="1"/>
    <col min="260" max="260" width="10.5703125" style="172" bestFit="1" customWidth="1"/>
    <col min="261" max="261" width="14.28515625" style="172" customWidth="1"/>
    <col min="262" max="262" width="9" style="172" customWidth="1"/>
    <col min="263" max="263" width="5" style="172" bestFit="1" customWidth="1"/>
    <col min="264" max="264" width="3.42578125" style="172" customWidth="1"/>
    <col min="265" max="265" width="7.7109375" style="172" bestFit="1" customWidth="1"/>
    <col min="266" max="266" width="4.42578125" style="172" customWidth="1"/>
    <col min="267" max="267" width="5.140625" style="172" customWidth="1"/>
    <col min="268" max="268" width="9.5703125" style="172" customWidth="1"/>
    <col min="269" max="269" width="7.85546875" style="172" customWidth="1"/>
    <col min="270" max="270" width="7.7109375" style="172" customWidth="1"/>
    <col min="271" max="271" width="17.7109375" style="172" customWidth="1"/>
    <col min="272" max="272" width="6" style="172" customWidth="1"/>
    <col min="273" max="277" width="9.5703125" style="172" customWidth="1"/>
    <col min="278" max="512" width="9.140625" style="172"/>
    <col min="513" max="513" width="4.42578125" style="172" customWidth="1"/>
    <col min="514" max="514" width="3.85546875" style="172" customWidth="1"/>
    <col min="515" max="515" width="4.5703125" style="172" customWidth="1"/>
    <col min="516" max="516" width="10.5703125" style="172" bestFit="1" customWidth="1"/>
    <col min="517" max="517" width="14.28515625" style="172" customWidth="1"/>
    <col min="518" max="518" width="9" style="172" customWidth="1"/>
    <col min="519" max="519" width="5" style="172" bestFit="1" customWidth="1"/>
    <col min="520" max="520" width="3.42578125" style="172" customWidth="1"/>
    <col min="521" max="521" width="7.7109375" style="172" bestFit="1" customWidth="1"/>
    <col min="522" max="522" width="4.42578125" style="172" customWidth="1"/>
    <col min="523" max="523" width="5.140625" style="172" customWidth="1"/>
    <col min="524" max="524" width="9.5703125" style="172" customWidth="1"/>
    <col min="525" max="525" width="7.85546875" style="172" customWidth="1"/>
    <col min="526" max="526" width="7.7109375" style="172" customWidth="1"/>
    <col min="527" max="527" width="17.7109375" style="172" customWidth="1"/>
    <col min="528" max="528" width="6" style="172" customWidth="1"/>
    <col min="529" max="533" width="9.5703125" style="172" customWidth="1"/>
    <col min="534" max="768" width="9.140625" style="172"/>
    <col min="769" max="769" width="4.42578125" style="172" customWidth="1"/>
    <col min="770" max="770" width="3.85546875" style="172" customWidth="1"/>
    <col min="771" max="771" width="4.5703125" style="172" customWidth="1"/>
    <col min="772" max="772" width="10.5703125" style="172" bestFit="1" customWidth="1"/>
    <col min="773" max="773" width="14.28515625" style="172" customWidth="1"/>
    <col min="774" max="774" width="9" style="172" customWidth="1"/>
    <col min="775" max="775" width="5" style="172" bestFit="1" customWidth="1"/>
    <col min="776" max="776" width="3.42578125" style="172" customWidth="1"/>
    <col min="777" max="777" width="7.7109375" style="172" bestFit="1" customWidth="1"/>
    <col min="778" max="778" width="4.42578125" style="172" customWidth="1"/>
    <col min="779" max="779" width="5.140625" style="172" customWidth="1"/>
    <col min="780" max="780" width="9.5703125" style="172" customWidth="1"/>
    <col min="781" max="781" width="7.85546875" style="172" customWidth="1"/>
    <col min="782" max="782" width="7.7109375" style="172" customWidth="1"/>
    <col min="783" max="783" width="17.7109375" style="172" customWidth="1"/>
    <col min="784" max="784" width="6" style="172" customWidth="1"/>
    <col min="785" max="789" width="9.5703125" style="172" customWidth="1"/>
    <col min="790" max="1024" width="9.140625" style="172"/>
    <col min="1025" max="1025" width="4.42578125" style="172" customWidth="1"/>
    <col min="1026" max="1026" width="3.85546875" style="172" customWidth="1"/>
    <col min="1027" max="1027" width="4.5703125" style="172" customWidth="1"/>
    <col min="1028" max="1028" width="10.5703125" style="172" bestFit="1" customWidth="1"/>
    <col min="1029" max="1029" width="14.28515625" style="172" customWidth="1"/>
    <col min="1030" max="1030" width="9" style="172" customWidth="1"/>
    <col min="1031" max="1031" width="5" style="172" bestFit="1" customWidth="1"/>
    <col min="1032" max="1032" width="3.42578125" style="172" customWidth="1"/>
    <col min="1033" max="1033" width="7.7109375" style="172" bestFit="1" customWidth="1"/>
    <col min="1034" max="1034" width="4.42578125" style="172" customWidth="1"/>
    <col min="1035" max="1035" width="5.140625" style="172" customWidth="1"/>
    <col min="1036" max="1036" width="9.5703125" style="172" customWidth="1"/>
    <col min="1037" max="1037" width="7.85546875" style="172" customWidth="1"/>
    <col min="1038" max="1038" width="7.7109375" style="172" customWidth="1"/>
    <col min="1039" max="1039" width="17.7109375" style="172" customWidth="1"/>
    <col min="1040" max="1040" width="6" style="172" customWidth="1"/>
    <col min="1041" max="1045" width="9.5703125" style="172" customWidth="1"/>
    <col min="1046" max="1280" width="9.140625" style="172"/>
    <col min="1281" max="1281" width="4.42578125" style="172" customWidth="1"/>
    <col min="1282" max="1282" width="3.85546875" style="172" customWidth="1"/>
    <col min="1283" max="1283" width="4.5703125" style="172" customWidth="1"/>
    <col min="1284" max="1284" width="10.5703125" style="172" bestFit="1" customWidth="1"/>
    <col min="1285" max="1285" width="14.28515625" style="172" customWidth="1"/>
    <col min="1286" max="1286" width="9" style="172" customWidth="1"/>
    <col min="1287" max="1287" width="5" style="172" bestFit="1" customWidth="1"/>
    <col min="1288" max="1288" width="3.42578125" style="172" customWidth="1"/>
    <col min="1289" max="1289" width="7.7109375" style="172" bestFit="1" customWidth="1"/>
    <col min="1290" max="1290" width="4.42578125" style="172" customWidth="1"/>
    <col min="1291" max="1291" width="5.140625" style="172" customWidth="1"/>
    <col min="1292" max="1292" width="9.5703125" style="172" customWidth="1"/>
    <col min="1293" max="1293" width="7.85546875" style="172" customWidth="1"/>
    <col min="1294" max="1294" width="7.7109375" style="172" customWidth="1"/>
    <col min="1295" max="1295" width="17.7109375" style="172" customWidth="1"/>
    <col min="1296" max="1296" width="6" style="172" customWidth="1"/>
    <col min="1297" max="1301" width="9.5703125" style="172" customWidth="1"/>
    <col min="1302" max="1536" width="9.140625" style="172"/>
    <col min="1537" max="1537" width="4.42578125" style="172" customWidth="1"/>
    <col min="1538" max="1538" width="3.85546875" style="172" customWidth="1"/>
    <col min="1539" max="1539" width="4.5703125" style="172" customWidth="1"/>
    <col min="1540" max="1540" width="10.5703125" style="172" bestFit="1" customWidth="1"/>
    <col min="1541" max="1541" width="14.28515625" style="172" customWidth="1"/>
    <col min="1542" max="1542" width="9" style="172" customWidth="1"/>
    <col min="1543" max="1543" width="5" style="172" bestFit="1" customWidth="1"/>
    <col min="1544" max="1544" width="3.42578125" style="172" customWidth="1"/>
    <col min="1545" max="1545" width="7.7109375" style="172" bestFit="1" customWidth="1"/>
    <col min="1546" max="1546" width="4.42578125" style="172" customWidth="1"/>
    <col min="1547" max="1547" width="5.140625" style="172" customWidth="1"/>
    <col min="1548" max="1548" width="9.5703125" style="172" customWidth="1"/>
    <col min="1549" max="1549" width="7.85546875" style="172" customWidth="1"/>
    <col min="1550" max="1550" width="7.7109375" style="172" customWidth="1"/>
    <col min="1551" max="1551" width="17.7109375" style="172" customWidth="1"/>
    <col min="1552" max="1552" width="6" style="172" customWidth="1"/>
    <col min="1553" max="1557" width="9.5703125" style="172" customWidth="1"/>
    <col min="1558" max="1792" width="9.140625" style="172"/>
    <col min="1793" max="1793" width="4.42578125" style="172" customWidth="1"/>
    <col min="1794" max="1794" width="3.85546875" style="172" customWidth="1"/>
    <col min="1795" max="1795" width="4.5703125" style="172" customWidth="1"/>
    <col min="1796" max="1796" width="10.5703125" style="172" bestFit="1" customWidth="1"/>
    <col min="1797" max="1797" width="14.28515625" style="172" customWidth="1"/>
    <col min="1798" max="1798" width="9" style="172" customWidth="1"/>
    <col min="1799" max="1799" width="5" style="172" bestFit="1" customWidth="1"/>
    <col min="1800" max="1800" width="3.42578125" style="172" customWidth="1"/>
    <col min="1801" max="1801" width="7.7109375" style="172" bestFit="1" customWidth="1"/>
    <col min="1802" max="1802" width="4.42578125" style="172" customWidth="1"/>
    <col min="1803" max="1803" width="5.140625" style="172" customWidth="1"/>
    <col min="1804" max="1804" width="9.5703125" style="172" customWidth="1"/>
    <col min="1805" max="1805" width="7.85546875" style="172" customWidth="1"/>
    <col min="1806" max="1806" width="7.7109375" style="172" customWidth="1"/>
    <col min="1807" max="1807" width="17.7109375" style="172" customWidth="1"/>
    <col min="1808" max="1808" width="6" style="172" customWidth="1"/>
    <col min="1809" max="1813" width="9.5703125" style="172" customWidth="1"/>
    <col min="1814" max="2048" width="9.140625" style="172"/>
    <col min="2049" max="2049" width="4.42578125" style="172" customWidth="1"/>
    <col min="2050" max="2050" width="3.85546875" style="172" customWidth="1"/>
    <col min="2051" max="2051" width="4.5703125" style="172" customWidth="1"/>
    <col min="2052" max="2052" width="10.5703125" style="172" bestFit="1" customWidth="1"/>
    <col min="2053" max="2053" width="14.28515625" style="172" customWidth="1"/>
    <col min="2054" max="2054" width="9" style="172" customWidth="1"/>
    <col min="2055" max="2055" width="5" style="172" bestFit="1" customWidth="1"/>
    <col min="2056" max="2056" width="3.42578125" style="172" customWidth="1"/>
    <col min="2057" max="2057" width="7.7109375" style="172" bestFit="1" customWidth="1"/>
    <col min="2058" max="2058" width="4.42578125" style="172" customWidth="1"/>
    <col min="2059" max="2059" width="5.140625" style="172" customWidth="1"/>
    <col min="2060" max="2060" width="9.5703125" style="172" customWidth="1"/>
    <col min="2061" max="2061" width="7.85546875" style="172" customWidth="1"/>
    <col min="2062" max="2062" width="7.7109375" style="172" customWidth="1"/>
    <col min="2063" max="2063" width="17.7109375" style="172" customWidth="1"/>
    <col min="2064" max="2064" width="6" style="172" customWidth="1"/>
    <col min="2065" max="2069" width="9.5703125" style="172" customWidth="1"/>
    <col min="2070" max="2304" width="9.140625" style="172"/>
    <col min="2305" max="2305" width="4.42578125" style="172" customWidth="1"/>
    <col min="2306" max="2306" width="3.85546875" style="172" customWidth="1"/>
    <col min="2307" max="2307" width="4.5703125" style="172" customWidth="1"/>
    <col min="2308" max="2308" width="10.5703125" style="172" bestFit="1" customWidth="1"/>
    <col min="2309" max="2309" width="14.28515625" style="172" customWidth="1"/>
    <col min="2310" max="2310" width="9" style="172" customWidth="1"/>
    <col min="2311" max="2311" width="5" style="172" bestFit="1" customWidth="1"/>
    <col min="2312" max="2312" width="3.42578125" style="172" customWidth="1"/>
    <col min="2313" max="2313" width="7.7109375" style="172" bestFit="1" customWidth="1"/>
    <col min="2314" max="2314" width="4.42578125" style="172" customWidth="1"/>
    <col min="2315" max="2315" width="5.140625" style="172" customWidth="1"/>
    <col min="2316" max="2316" width="9.5703125" style="172" customWidth="1"/>
    <col min="2317" max="2317" width="7.85546875" style="172" customWidth="1"/>
    <col min="2318" max="2318" width="7.7109375" style="172" customWidth="1"/>
    <col min="2319" max="2319" width="17.7109375" style="172" customWidth="1"/>
    <col min="2320" max="2320" width="6" style="172" customWidth="1"/>
    <col min="2321" max="2325" width="9.5703125" style="172" customWidth="1"/>
    <col min="2326" max="2560" width="9.140625" style="172"/>
    <col min="2561" max="2561" width="4.42578125" style="172" customWidth="1"/>
    <col min="2562" max="2562" width="3.85546875" style="172" customWidth="1"/>
    <col min="2563" max="2563" width="4.5703125" style="172" customWidth="1"/>
    <col min="2564" max="2564" width="10.5703125" style="172" bestFit="1" customWidth="1"/>
    <col min="2565" max="2565" width="14.28515625" style="172" customWidth="1"/>
    <col min="2566" max="2566" width="9" style="172" customWidth="1"/>
    <col min="2567" max="2567" width="5" style="172" bestFit="1" customWidth="1"/>
    <col min="2568" max="2568" width="3.42578125" style="172" customWidth="1"/>
    <col min="2569" max="2569" width="7.7109375" style="172" bestFit="1" customWidth="1"/>
    <col min="2570" max="2570" width="4.42578125" style="172" customWidth="1"/>
    <col min="2571" max="2571" width="5.140625" style="172" customWidth="1"/>
    <col min="2572" max="2572" width="9.5703125" style="172" customWidth="1"/>
    <col min="2573" max="2573" width="7.85546875" style="172" customWidth="1"/>
    <col min="2574" max="2574" width="7.7109375" style="172" customWidth="1"/>
    <col min="2575" max="2575" width="17.7109375" style="172" customWidth="1"/>
    <col min="2576" max="2576" width="6" style="172" customWidth="1"/>
    <col min="2577" max="2581" width="9.5703125" style="172" customWidth="1"/>
    <col min="2582" max="2816" width="9.140625" style="172"/>
    <col min="2817" max="2817" width="4.42578125" style="172" customWidth="1"/>
    <col min="2818" max="2818" width="3.85546875" style="172" customWidth="1"/>
    <col min="2819" max="2819" width="4.5703125" style="172" customWidth="1"/>
    <col min="2820" max="2820" width="10.5703125" style="172" bestFit="1" customWidth="1"/>
    <col min="2821" max="2821" width="14.28515625" style="172" customWidth="1"/>
    <col min="2822" max="2822" width="9" style="172" customWidth="1"/>
    <col min="2823" max="2823" width="5" style="172" bestFit="1" customWidth="1"/>
    <col min="2824" max="2824" width="3.42578125" style="172" customWidth="1"/>
    <col min="2825" max="2825" width="7.7109375" style="172" bestFit="1" customWidth="1"/>
    <col min="2826" max="2826" width="4.42578125" style="172" customWidth="1"/>
    <col min="2827" max="2827" width="5.140625" style="172" customWidth="1"/>
    <col min="2828" max="2828" width="9.5703125" style="172" customWidth="1"/>
    <col min="2829" max="2829" width="7.85546875" style="172" customWidth="1"/>
    <col min="2830" max="2830" width="7.7109375" style="172" customWidth="1"/>
    <col min="2831" max="2831" width="17.7109375" style="172" customWidth="1"/>
    <col min="2832" max="2832" width="6" style="172" customWidth="1"/>
    <col min="2833" max="2837" width="9.5703125" style="172" customWidth="1"/>
    <col min="2838" max="3072" width="9.140625" style="172"/>
    <col min="3073" max="3073" width="4.42578125" style="172" customWidth="1"/>
    <col min="3074" max="3074" width="3.85546875" style="172" customWidth="1"/>
    <col min="3075" max="3075" width="4.5703125" style="172" customWidth="1"/>
    <col min="3076" max="3076" width="10.5703125" style="172" bestFit="1" customWidth="1"/>
    <col min="3077" max="3077" width="14.28515625" style="172" customWidth="1"/>
    <col min="3078" max="3078" width="9" style="172" customWidth="1"/>
    <col min="3079" max="3079" width="5" style="172" bestFit="1" customWidth="1"/>
    <col min="3080" max="3080" width="3.42578125" style="172" customWidth="1"/>
    <col min="3081" max="3081" width="7.7109375" style="172" bestFit="1" customWidth="1"/>
    <col min="3082" max="3082" width="4.42578125" style="172" customWidth="1"/>
    <col min="3083" max="3083" width="5.140625" style="172" customWidth="1"/>
    <col min="3084" max="3084" width="9.5703125" style="172" customWidth="1"/>
    <col min="3085" max="3085" width="7.85546875" style="172" customWidth="1"/>
    <col min="3086" max="3086" width="7.7109375" style="172" customWidth="1"/>
    <col min="3087" max="3087" width="17.7109375" style="172" customWidth="1"/>
    <col min="3088" max="3088" width="6" style="172" customWidth="1"/>
    <col min="3089" max="3093" width="9.5703125" style="172" customWidth="1"/>
    <col min="3094" max="3328" width="9.140625" style="172"/>
    <col min="3329" max="3329" width="4.42578125" style="172" customWidth="1"/>
    <col min="3330" max="3330" width="3.85546875" style="172" customWidth="1"/>
    <col min="3331" max="3331" width="4.5703125" style="172" customWidth="1"/>
    <col min="3332" max="3332" width="10.5703125" style="172" bestFit="1" customWidth="1"/>
    <col min="3333" max="3333" width="14.28515625" style="172" customWidth="1"/>
    <col min="3334" max="3334" width="9" style="172" customWidth="1"/>
    <col min="3335" max="3335" width="5" style="172" bestFit="1" customWidth="1"/>
    <col min="3336" max="3336" width="3.42578125" style="172" customWidth="1"/>
    <col min="3337" max="3337" width="7.7109375" style="172" bestFit="1" customWidth="1"/>
    <col min="3338" max="3338" width="4.42578125" style="172" customWidth="1"/>
    <col min="3339" max="3339" width="5.140625" style="172" customWidth="1"/>
    <col min="3340" max="3340" width="9.5703125" style="172" customWidth="1"/>
    <col min="3341" max="3341" width="7.85546875" style="172" customWidth="1"/>
    <col min="3342" max="3342" width="7.7109375" style="172" customWidth="1"/>
    <col min="3343" max="3343" width="17.7109375" style="172" customWidth="1"/>
    <col min="3344" max="3344" width="6" style="172" customWidth="1"/>
    <col min="3345" max="3349" width="9.5703125" style="172" customWidth="1"/>
    <col min="3350" max="3584" width="9.140625" style="172"/>
    <col min="3585" max="3585" width="4.42578125" style="172" customWidth="1"/>
    <col min="3586" max="3586" width="3.85546875" style="172" customWidth="1"/>
    <col min="3587" max="3587" width="4.5703125" style="172" customWidth="1"/>
    <col min="3588" max="3588" width="10.5703125" style="172" bestFit="1" customWidth="1"/>
    <col min="3589" max="3589" width="14.28515625" style="172" customWidth="1"/>
    <col min="3590" max="3590" width="9" style="172" customWidth="1"/>
    <col min="3591" max="3591" width="5" style="172" bestFit="1" customWidth="1"/>
    <col min="3592" max="3592" width="3.42578125" style="172" customWidth="1"/>
    <col min="3593" max="3593" width="7.7109375" style="172" bestFit="1" customWidth="1"/>
    <col min="3594" max="3594" width="4.42578125" style="172" customWidth="1"/>
    <col min="3595" max="3595" width="5.140625" style="172" customWidth="1"/>
    <col min="3596" max="3596" width="9.5703125" style="172" customWidth="1"/>
    <col min="3597" max="3597" width="7.85546875" style="172" customWidth="1"/>
    <col min="3598" max="3598" width="7.7109375" style="172" customWidth="1"/>
    <col min="3599" max="3599" width="17.7109375" style="172" customWidth="1"/>
    <col min="3600" max="3600" width="6" style="172" customWidth="1"/>
    <col min="3601" max="3605" width="9.5703125" style="172" customWidth="1"/>
    <col min="3606" max="3840" width="9.140625" style="172"/>
    <col min="3841" max="3841" width="4.42578125" style="172" customWidth="1"/>
    <col min="3842" max="3842" width="3.85546875" style="172" customWidth="1"/>
    <col min="3843" max="3843" width="4.5703125" style="172" customWidth="1"/>
    <col min="3844" max="3844" width="10.5703125" style="172" bestFit="1" customWidth="1"/>
    <col min="3845" max="3845" width="14.28515625" style="172" customWidth="1"/>
    <col min="3846" max="3846" width="9" style="172" customWidth="1"/>
    <col min="3847" max="3847" width="5" style="172" bestFit="1" customWidth="1"/>
    <col min="3848" max="3848" width="3.42578125" style="172" customWidth="1"/>
    <col min="3849" max="3849" width="7.7109375" style="172" bestFit="1" customWidth="1"/>
    <col min="3850" max="3850" width="4.42578125" style="172" customWidth="1"/>
    <col min="3851" max="3851" width="5.140625" style="172" customWidth="1"/>
    <col min="3852" max="3852" width="9.5703125" style="172" customWidth="1"/>
    <col min="3853" max="3853" width="7.85546875" style="172" customWidth="1"/>
    <col min="3854" max="3854" width="7.7109375" style="172" customWidth="1"/>
    <col min="3855" max="3855" width="17.7109375" style="172" customWidth="1"/>
    <col min="3856" max="3856" width="6" style="172" customWidth="1"/>
    <col min="3857" max="3861" width="9.5703125" style="172" customWidth="1"/>
    <col min="3862" max="4096" width="9.140625" style="172"/>
    <col min="4097" max="4097" width="4.42578125" style="172" customWidth="1"/>
    <col min="4098" max="4098" width="3.85546875" style="172" customWidth="1"/>
    <col min="4099" max="4099" width="4.5703125" style="172" customWidth="1"/>
    <col min="4100" max="4100" width="10.5703125" style="172" bestFit="1" customWidth="1"/>
    <col min="4101" max="4101" width="14.28515625" style="172" customWidth="1"/>
    <col min="4102" max="4102" width="9" style="172" customWidth="1"/>
    <col min="4103" max="4103" width="5" style="172" bestFit="1" customWidth="1"/>
    <col min="4104" max="4104" width="3.42578125" style="172" customWidth="1"/>
    <col min="4105" max="4105" width="7.7109375" style="172" bestFit="1" customWidth="1"/>
    <col min="4106" max="4106" width="4.42578125" style="172" customWidth="1"/>
    <col min="4107" max="4107" width="5.140625" style="172" customWidth="1"/>
    <col min="4108" max="4108" width="9.5703125" style="172" customWidth="1"/>
    <col min="4109" max="4109" width="7.85546875" style="172" customWidth="1"/>
    <col min="4110" max="4110" width="7.7109375" style="172" customWidth="1"/>
    <col min="4111" max="4111" width="17.7109375" style="172" customWidth="1"/>
    <col min="4112" max="4112" width="6" style="172" customWidth="1"/>
    <col min="4113" max="4117" width="9.5703125" style="172" customWidth="1"/>
    <col min="4118" max="4352" width="9.140625" style="172"/>
    <col min="4353" max="4353" width="4.42578125" style="172" customWidth="1"/>
    <col min="4354" max="4354" width="3.85546875" style="172" customWidth="1"/>
    <col min="4355" max="4355" width="4.5703125" style="172" customWidth="1"/>
    <col min="4356" max="4356" width="10.5703125" style="172" bestFit="1" customWidth="1"/>
    <col min="4357" max="4357" width="14.28515625" style="172" customWidth="1"/>
    <col min="4358" max="4358" width="9" style="172" customWidth="1"/>
    <col min="4359" max="4359" width="5" style="172" bestFit="1" customWidth="1"/>
    <col min="4360" max="4360" width="3.42578125" style="172" customWidth="1"/>
    <col min="4361" max="4361" width="7.7109375" style="172" bestFit="1" customWidth="1"/>
    <col min="4362" max="4362" width="4.42578125" style="172" customWidth="1"/>
    <col min="4363" max="4363" width="5.140625" style="172" customWidth="1"/>
    <col min="4364" max="4364" width="9.5703125" style="172" customWidth="1"/>
    <col min="4365" max="4365" width="7.85546875" style="172" customWidth="1"/>
    <col min="4366" max="4366" width="7.7109375" style="172" customWidth="1"/>
    <col min="4367" max="4367" width="17.7109375" style="172" customWidth="1"/>
    <col min="4368" max="4368" width="6" style="172" customWidth="1"/>
    <col min="4369" max="4373" width="9.5703125" style="172" customWidth="1"/>
    <col min="4374" max="4608" width="9.140625" style="172"/>
    <col min="4609" max="4609" width="4.42578125" style="172" customWidth="1"/>
    <col min="4610" max="4610" width="3.85546875" style="172" customWidth="1"/>
    <col min="4611" max="4611" width="4.5703125" style="172" customWidth="1"/>
    <col min="4612" max="4612" width="10.5703125" style="172" bestFit="1" customWidth="1"/>
    <col min="4613" max="4613" width="14.28515625" style="172" customWidth="1"/>
    <col min="4614" max="4614" width="9" style="172" customWidth="1"/>
    <col min="4615" max="4615" width="5" style="172" bestFit="1" customWidth="1"/>
    <col min="4616" max="4616" width="3.42578125" style="172" customWidth="1"/>
    <col min="4617" max="4617" width="7.7109375" style="172" bestFit="1" customWidth="1"/>
    <col min="4618" max="4618" width="4.42578125" style="172" customWidth="1"/>
    <col min="4619" max="4619" width="5.140625" style="172" customWidth="1"/>
    <col min="4620" max="4620" width="9.5703125" style="172" customWidth="1"/>
    <col min="4621" max="4621" width="7.85546875" style="172" customWidth="1"/>
    <col min="4622" max="4622" width="7.7109375" style="172" customWidth="1"/>
    <col min="4623" max="4623" width="17.7109375" style="172" customWidth="1"/>
    <col min="4624" max="4624" width="6" style="172" customWidth="1"/>
    <col min="4625" max="4629" width="9.5703125" style="172" customWidth="1"/>
    <col min="4630" max="4864" width="9.140625" style="172"/>
    <col min="4865" max="4865" width="4.42578125" style="172" customWidth="1"/>
    <col min="4866" max="4866" width="3.85546875" style="172" customWidth="1"/>
    <col min="4867" max="4867" width="4.5703125" style="172" customWidth="1"/>
    <col min="4868" max="4868" width="10.5703125" style="172" bestFit="1" customWidth="1"/>
    <col min="4869" max="4869" width="14.28515625" style="172" customWidth="1"/>
    <col min="4870" max="4870" width="9" style="172" customWidth="1"/>
    <col min="4871" max="4871" width="5" style="172" bestFit="1" customWidth="1"/>
    <col min="4872" max="4872" width="3.42578125" style="172" customWidth="1"/>
    <col min="4873" max="4873" width="7.7109375" style="172" bestFit="1" customWidth="1"/>
    <col min="4874" max="4874" width="4.42578125" style="172" customWidth="1"/>
    <col min="4875" max="4875" width="5.140625" style="172" customWidth="1"/>
    <col min="4876" max="4876" width="9.5703125" style="172" customWidth="1"/>
    <col min="4877" max="4877" width="7.85546875" style="172" customWidth="1"/>
    <col min="4878" max="4878" width="7.7109375" style="172" customWidth="1"/>
    <col min="4879" max="4879" width="17.7109375" style="172" customWidth="1"/>
    <col min="4880" max="4880" width="6" style="172" customWidth="1"/>
    <col min="4881" max="4885" width="9.5703125" style="172" customWidth="1"/>
    <col min="4886" max="5120" width="9.140625" style="172"/>
    <col min="5121" max="5121" width="4.42578125" style="172" customWidth="1"/>
    <col min="5122" max="5122" width="3.85546875" style="172" customWidth="1"/>
    <col min="5123" max="5123" width="4.5703125" style="172" customWidth="1"/>
    <col min="5124" max="5124" width="10.5703125" style="172" bestFit="1" customWidth="1"/>
    <col min="5125" max="5125" width="14.28515625" style="172" customWidth="1"/>
    <col min="5126" max="5126" width="9" style="172" customWidth="1"/>
    <col min="5127" max="5127" width="5" style="172" bestFit="1" customWidth="1"/>
    <col min="5128" max="5128" width="3.42578125" style="172" customWidth="1"/>
    <col min="5129" max="5129" width="7.7109375" style="172" bestFit="1" customWidth="1"/>
    <col min="5130" max="5130" width="4.42578125" style="172" customWidth="1"/>
    <col min="5131" max="5131" width="5.140625" style="172" customWidth="1"/>
    <col min="5132" max="5132" width="9.5703125" style="172" customWidth="1"/>
    <col min="5133" max="5133" width="7.85546875" style="172" customWidth="1"/>
    <col min="5134" max="5134" width="7.7109375" style="172" customWidth="1"/>
    <col min="5135" max="5135" width="17.7109375" style="172" customWidth="1"/>
    <col min="5136" max="5136" width="6" style="172" customWidth="1"/>
    <col min="5137" max="5141" width="9.5703125" style="172" customWidth="1"/>
    <col min="5142" max="5376" width="9.140625" style="172"/>
    <col min="5377" max="5377" width="4.42578125" style="172" customWidth="1"/>
    <col min="5378" max="5378" width="3.85546875" style="172" customWidth="1"/>
    <col min="5379" max="5379" width="4.5703125" style="172" customWidth="1"/>
    <col min="5380" max="5380" width="10.5703125" style="172" bestFit="1" customWidth="1"/>
    <col min="5381" max="5381" width="14.28515625" style="172" customWidth="1"/>
    <col min="5382" max="5382" width="9" style="172" customWidth="1"/>
    <col min="5383" max="5383" width="5" style="172" bestFit="1" customWidth="1"/>
    <col min="5384" max="5384" width="3.42578125" style="172" customWidth="1"/>
    <col min="5385" max="5385" width="7.7109375" style="172" bestFit="1" customWidth="1"/>
    <col min="5386" max="5386" width="4.42578125" style="172" customWidth="1"/>
    <col min="5387" max="5387" width="5.140625" style="172" customWidth="1"/>
    <col min="5388" max="5388" width="9.5703125" style="172" customWidth="1"/>
    <col min="5389" max="5389" width="7.85546875" style="172" customWidth="1"/>
    <col min="5390" max="5390" width="7.7109375" style="172" customWidth="1"/>
    <col min="5391" max="5391" width="17.7109375" style="172" customWidth="1"/>
    <col min="5392" max="5392" width="6" style="172" customWidth="1"/>
    <col min="5393" max="5397" width="9.5703125" style="172" customWidth="1"/>
    <col min="5398" max="5632" width="9.140625" style="172"/>
    <col min="5633" max="5633" width="4.42578125" style="172" customWidth="1"/>
    <col min="5634" max="5634" width="3.85546875" style="172" customWidth="1"/>
    <col min="5635" max="5635" width="4.5703125" style="172" customWidth="1"/>
    <col min="5636" max="5636" width="10.5703125" style="172" bestFit="1" customWidth="1"/>
    <col min="5637" max="5637" width="14.28515625" style="172" customWidth="1"/>
    <col min="5638" max="5638" width="9" style="172" customWidth="1"/>
    <col min="5639" max="5639" width="5" style="172" bestFit="1" customWidth="1"/>
    <col min="5640" max="5640" width="3.42578125" style="172" customWidth="1"/>
    <col min="5641" max="5641" width="7.7109375" style="172" bestFit="1" customWidth="1"/>
    <col min="5642" max="5642" width="4.42578125" style="172" customWidth="1"/>
    <col min="5643" max="5643" width="5.140625" style="172" customWidth="1"/>
    <col min="5644" max="5644" width="9.5703125" style="172" customWidth="1"/>
    <col min="5645" max="5645" width="7.85546875" style="172" customWidth="1"/>
    <col min="5646" max="5646" width="7.7109375" style="172" customWidth="1"/>
    <col min="5647" max="5647" width="17.7109375" style="172" customWidth="1"/>
    <col min="5648" max="5648" width="6" style="172" customWidth="1"/>
    <col min="5649" max="5653" width="9.5703125" style="172" customWidth="1"/>
    <col min="5654" max="5888" width="9.140625" style="172"/>
    <col min="5889" max="5889" width="4.42578125" style="172" customWidth="1"/>
    <col min="5890" max="5890" width="3.85546875" style="172" customWidth="1"/>
    <col min="5891" max="5891" width="4.5703125" style="172" customWidth="1"/>
    <col min="5892" max="5892" width="10.5703125" style="172" bestFit="1" customWidth="1"/>
    <col min="5893" max="5893" width="14.28515625" style="172" customWidth="1"/>
    <col min="5894" max="5894" width="9" style="172" customWidth="1"/>
    <col min="5895" max="5895" width="5" style="172" bestFit="1" customWidth="1"/>
    <col min="5896" max="5896" width="3.42578125" style="172" customWidth="1"/>
    <col min="5897" max="5897" width="7.7109375" style="172" bestFit="1" customWidth="1"/>
    <col min="5898" max="5898" width="4.42578125" style="172" customWidth="1"/>
    <col min="5899" max="5899" width="5.140625" style="172" customWidth="1"/>
    <col min="5900" max="5900" width="9.5703125" style="172" customWidth="1"/>
    <col min="5901" max="5901" width="7.85546875" style="172" customWidth="1"/>
    <col min="5902" max="5902" width="7.7109375" style="172" customWidth="1"/>
    <col min="5903" max="5903" width="17.7109375" style="172" customWidth="1"/>
    <col min="5904" max="5904" width="6" style="172" customWidth="1"/>
    <col min="5905" max="5909" width="9.5703125" style="172" customWidth="1"/>
    <col min="5910" max="6144" width="9.140625" style="172"/>
    <col min="6145" max="6145" width="4.42578125" style="172" customWidth="1"/>
    <col min="6146" max="6146" width="3.85546875" style="172" customWidth="1"/>
    <col min="6147" max="6147" width="4.5703125" style="172" customWidth="1"/>
    <col min="6148" max="6148" width="10.5703125" style="172" bestFit="1" customWidth="1"/>
    <col min="6149" max="6149" width="14.28515625" style="172" customWidth="1"/>
    <col min="6150" max="6150" width="9" style="172" customWidth="1"/>
    <col min="6151" max="6151" width="5" style="172" bestFit="1" customWidth="1"/>
    <col min="6152" max="6152" width="3.42578125" style="172" customWidth="1"/>
    <col min="6153" max="6153" width="7.7109375" style="172" bestFit="1" customWidth="1"/>
    <col min="6154" max="6154" width="4.42578125" style="172" customWidth="1"/>
    <col min="6155" max="6155" width="5.140625" style="172" customWidth="1"/>
    <col min="6156" max="6156" width="9.5703125" style="172" customWidth="1"/>
    <col min="6157" max="6157" width="7.85546875" style="172" customWidth="1"/>
    <col min="6158" max="6158" width="7.7109375" style="172" customWidth="1"/>
    <col min="6159" max="6159" width="17.7109375" style="172" customWidth="1"/>
    <col min="6160" max="6160" width="6" style="172" customWidth="1"/>
    <col min="6161" max="6165" width="9.5703125" style="172" customWidth="1"/>
    <col min="6166" max="6400" width="9.140625" style="172"/>
    <col min="6401" max="6401" width="4.42578125" style="172" customWidth="1"/>
    <col min="6402" max="6402" width="3.85546875" style="172" customWidth="1"/>
    <col min="6403" max="6403" width="4.5703125" style="172" customWidth="1"/>
    <col min="6404" max="6404" width="10.5703125" style="172" bestFit="1" customWidth="1"/>
    <col min="6405" max="6405" width="14.28515625" style="172" customWidth="1"/>
    <col min="6406" max="6406" width="9" style="172" customWidth="1"/>
    <col min="6407" max="6407" width="5" style="172" bestFit="1" customWidth="1"/>
    <col min="6408" max="6408" width="3.42578125" style="172" customWidth="1"/>
    <col min="6409" max="6409" width="7.7109375" style="172" bestFit="1" customWidth="1"/>
    <col min="6410" max="6410" width="4.42578125" style="172" customWidth="1"/>
    <col min="6411" max="6411" width="5.140625" style="172" customWidth="1"/>
    <col min="6412" max="6412" width="9.5703125" style="172" customWidth="1"/>
    <col min="6413" max="6413" width="7.85546875" style="172" customWidth="1"/>
    <col min="6414" max="6414" width="7.7109375" style="172" customWidth="1"/>
    <col min="6415" max="6415" width="17.7109375" style="172" customWidth="1"/>
    <col min="6416" max="6416" width="6" style="172" customWidth="1"/>
    <col min="6417" max="6421" width="9.5703125" style="172" customWidth="1"/>
    <col min="6422" max="6656" width="9.140625" style="172"/>
    <col min="6657" max="6657" width="4.42578125" style="172" customWidth="1"/>
    <col min="6658" max="6658" width="3.85546875" style="172" customWidth="1"/>
    <col min="6659" max="6659" width="4.5703125" style="172" customWidth="1"/>
    <col min="6660" max="6660" width="10.5703125" style="172" bestFit="1" customWidth="1"/>
    <col min="6661" max="6661" width="14.28515625" style="172" customWidth="1"/>
    <col min="6662" max="6662" width="9" style="172" customWidth="1"/>
    <col min="6663" max="6663" width="5" style="172" bestFit="1" customWidth="1"/>
    <col min="6664" max="6664" width="3.42578125" style="172" customWidth="1"/>
    <col min="6665" max="6665" width="7.7109375" style="172" bestFit="1" customWidth="1"/>
    <col min="6666" max="6666" width="4.42578125" style="172" customWidth="1"/>
    <col min="6667" max="6667" width="5.140625" style="172" customWidth="1"/>
    <col min="6668" max="6668" width="9.5703125" style="172" customWidth="1"/>
    <col min="6669" max="6669" width="7.85546875" style="172" customWidth="1"/>
    <col min="6670" max="6670" width="7.7109375" style="172" customWidth="1"/>
    <col min="6671" max="6671" width="17.7109375" style="172" customWidth="1"/>
    <col min="6672" max="6672" width="6" style="172" customWidth="1"/>
    <col min="6673" max="6677" width="9.5703125" style="172" customWidth="1"/>
    <col min="6678" max="6912" width="9.140625" style="172"/>
    <col min="6913" max="6913" width="4.42578125" style="172" customWidth="1"/>
    <col min="6914" max="6914" width="3.85546875" style="172" customWidth="1"/>
    <col min="6915" max="6915" width="4.5703125" style="172" customWidth="1"/>
    <col min="6916" max="6916" width="10.5703125" style="172" bestFit="1" customWidth="1"/>
    <col min="6917" max="6917" width="14.28515625" style="172" customWidth="1"/>
    <col min="6918" max="6918" width="9" style="172" customWidth="1"/>
    <col min="6919" max="6919" width="5" style="172" bestFit="1" customWidth="1"/>
    <col min="6920" max="6920" width="3.42578125" style="172" customWidth="1"/>
    <col min="6921" max="6921" width="7.7109375" style="172" bestFit="1" customWidth="1"/>
    <col min="6922" max="6922" width="4.42578125" style="172" customWidth="1"/>
    <col min="6923" max="6923" width="5.140625" style="172" customWidth="1"/>
    <col min="6924" max="6924" width="9.5703125" style="172" customWidth="1"/>
    <col min="6925" max="6925" width="7.85546875" style="172" customWidth="1"/>
    <col min="6926" max="6926" width="7.7109375" style="172" customWidth="1"/>
    <col min="6927" max="6927" width="17.7109375" style="172" customWidth="1"/>
    <col min="6928" max="6928" width="6" style="172" customWidth="1"/>
    <col min="6929" max="6933" width="9.5703125" style="172" customWidth="1"/>
    <col min="6934" max="7168" width="9.140625" style="172"/>
    <col min="7169" max="7169" width="4.42578125" style="172" customWidth="1"/>
    <col min="7170" max="7170" width="3.85546875" style="172" customWidth="1"/>
    <col min="7171" max="7171" width="4.5703125" style="172" customWidth="1"/>
    <col min="7172" max="7172" width="10.5703125" style="172" bestFit="1" customWidth="1"/>
    <col min="7173" max="7173" width="14.28515625" style="172" customWidth="1"/>
    <col min="7174" max="7174" width="9" style="172" customWidth="1"/>
    <col min="7175" max="7175" width="5" style="172" bestFit="1" customWidth="1"/>
    <col min="7176" max="7176" width="3.42578125" style="172" customWidth="1"/>
    <col min="7177" max="7177" width="7.7109375" style="172" bestFit="1" customWidth="1"/>
    <col min="7178" max="7178" width="4.42578125" style="172" customWidth="1"/>
    <col min="7179" max="7179" width="5.140625" style="172" customWidth="1"/>
    <col min="7180" max="7180" width="9.5703125" style="172" customWidth="1"/>
    <col min="7181" max="7181" width="7.85546875" style="172" customWidth="1"/>
    <col min="7182" max="7182" width="7.7109375" style="172" customWidth="1"/>
    <col min="7183" max="7183" width="17.7109375" style="172" customWidth="1"/>
    <col min="7184" max="7184" width="6" style="172" customWidth="1"/>
    <col min="7185" max="7189" width="9.5703125" style="172" customWidth="1"/>
    <col min="7190" max="7424" width="9.140625" style="172"/>
    <col min="7425" max="7425" width="4.42578125" style="172" customWidth="1"/>
    <col min="7426" max="7426" width="3.85546875" style="172" customWidth="1"/>
    <col min="7427" max="7427" width="4.5703125" style="172" customWidth="1"/>
    <col min="7428" max="7428" width="10.5703125" style="172" bestFit="1" customWidth="1"/>
    <col min="7429" max="7429" width="14.28515625" style="172" customWidth="1"/>
    <col min="7430" max="7430" width="9" style="172" customWidth="1"/>
    <col min="7431" max="7431" width="5" style="172" bestFit="1" customWidth="1"/>
    <col min="7432" max="7432" width="3.42578125" style="172" customWidth="1"/>
    <col min="7433" max="7433" width="7.7109375" style="172" bestFit="1" customWidth="1"/>
    <col min="7434" max="7434" width="4.42578125" style="172" customWidth="1"/>
    <col min="7435" max="7435" width="5.140625" style="172" customWidth="1"/>
    <col min="7436" max="7436" width="9.5703125" style="172" customWidth="1"/>
    <col min="7437" max="7437" width="7.85546875" style="172" customWidth="1"/>
    <col min="7438" max="7438" width="7.7109375" style="172" customWidth="1"/>
    <col min="7439" max="7439" width="17.7109375" style="172" customWidth="1"/>
    <col min="7440" max="7440" width="6" style="172" customWidth="1"/>
    <col min="7441" max="7445" width="9.5703125" style="172" customWidth="1"/>
    <col min="7446" max="7680" width="9.140625" style="172"/>
    <col min="7681" max="7681" width="4.42578125" style="172" customWidth="1"/>
    <col min="7682" max="7682" width="3.85546875" style="172" customWidth="1"/>
    <col min="7683" max="7683" width="4.5703125" style="172" customWidth="1"/>
    <col min="7684" max="7684" width="10.5703125" style="172" bestFit="1" customWidth="1"/>
    <col min="7685" max="7685" width="14.28515625" style="172" customWidth="1"/>
    <col min="7686" max="7686" width="9" style="172" customWidth="1"/>
    <col min="7687" max="7687" width="5" style="172" bestFit="1" customWidth="1"/>
    <col min="7688" max="7688" width="3.42578125" style="172" customWidth="1"/>
    <col min="7689" max="7689" width="7.7109375" style="172" bestFit="1" customWidth="1"/>
    <col min="7690" max="7690" width="4.42578125" style="172" customWidth="1"/>
    <col min="7691" max="7691" width="5.140625" style="172" customWidth="1"/>
    <col min="7692" max="7692" width="9.5703125" style="172" customWidth="1"/>
    <col min="7693" max="7693" width="7.85546875" style="172" customWidth="1"/>
    <col min="7694" max="7694" width="7.7109375" style="172" customWidth="1"/>
    <col min="7695" max="7695" width="17.7109375" style="172" customWidth="1"/>
    <col min="7696" max="7696" width="6" style="172" customWidth="1"/>
    <col min="7697" max="7701" width="9.5703125" style="172" customWidth="1"/>
    <col min="7702" max="7936" width="9.140625" style="172"/>
    <col min="7937" max="7937" width="4.42578125" style="172" customWidth="1"/>
    <col min="7938" max="7938" width="3.85546875" style="172" customWidth="1"/>
    <col min="7939" max="7939" width="4.5703125" style="172" customWidth="1"/>
    <col min="7940" max="7940" width="10.5703125" style="172" bestFit="1" customWidth="1"/>
    <col min="7941" max="7941" width="14.28515625" style="172" customWidth="1"/>
    <col min="7942" max="7942" width="9" style="172" customWidth="1"/>
    <col min="7943" max="7943" width="5" style="172" bestFit="1" customWidth="1"/>
    <col min="7944" max="7944" width="3.42578125" style="172" customWidth="1"/>
    <col min="7945" max="7945" width="7.7109375" style="172" bestFit="1" customWidth="1"/>
    <col min="7946" max="7946" width="4.42578125" style="172" customWidth="1"/>
    <col min="7947" max="7947" width="5.140625" style="172" customWidth="1"/>
    <col min="7948" max="7948" width="9.5703125" style="172" customWidth="1"/>
    <col min="7949" max="7949" width="7.85546875" style="172" customWidth="1"/>
    <col min="7950" max="7950" width="7.7109375" style="172" customWidth="1"/>
    <col min="7951" max="7951" width="17.7109375" style="172" customWidth="1"/>
    <col min="7952" max="7952" width="6" style="172" customWidth="1"/>
    <col min="7953" max="7957" width="9.5703125" style="172" customWidth="1"/>
    <col min="7958" max="8192" width="9.140625" style="172"/>
    <col min="8193" max="8193" width="4.42578125" style="172" customWidth="1"/>
    <col min="8194" max="8194" width="3.85546875" style="172" customWidth="1"/>
    <col min="8195" max="8195" width="4.5703125" style="172" customWidth="1"/>
    <col min="8196" max="8196" width="10.5703125" style="172" bestFit="1" customWidth="1"/>
    <col min="8197" max="8197" width="14.28515625" style="172" customWidth="1"/>
    <col min="8198" max="8198" width="9" style="172" customWidth="1"/>
    <col min="8199" max="8199" width="5" style="172" bestFit="1" customWidth="1"/>
    <col min="8200" max="8200" width="3.42578125" style="172" customWidth="1"/>
    <col min="8201" max="8201" width="7.7109375" style="172" bestFit="1" customWidth="1"/>
    <col min="8202" max="8202" width="4.42578125" style="172" customWidth="1"/>
    <col min="8203" max="8203" width="5.140625" style="172" customWidth="1"/>
    <col min="8204" max="8204" width="9.5703125" style="172" customWidth="1"/>
    <col min="8205" max="8205" width="7.85546875" style="172" customWidth="1"/>
    <col min="8206" max="8206" width="7.7109375" style="172" customWidth="1"/>
    <col min="8207" max="8207" width="17.7109375" style="172" customWidth="1"/>
    <col min="8208" max="8208" width="6" style="172" customWidth="1"/>
    <col min="8209" max="8213" width="9.5703125" style="172" customWidth="1"/>
    <col min="8214" max="8448" width="9.140625" style="172"/>
    <col min="8449" max="8449" width="4.42578125" style="172" customWidth="1"/>
    <col min="8450" max="8450" width="3.85546875" style="172" customWidth="1"/>
    <col min="8451" max="8451" width="4.5703125" style="172" customWidth="1"/>
    <col min="8452" max="8452" width="10.5703125" style="172" bestFit="1" customWidth="1"/>
    <col min="8453" max="8453" width="14.28515625" style="172" customWidth="1"/>
    <col min="8454" max="8454" width="9" style="172" customWidth="1"/>
    <col min="8455" max="8455" width="5" style="172" bestFit="1" customWidth="1"/>
    <col min="8456" max="8456" width="3.42578125" style="172" customWidth="1"/>
    <col min="8457" max="8457" width="7.7109375" style="172" bestFit="1" customWidth="1"/>
    <col min="8458" max="8458" width="4.42578125" style="172" customWidth="1"/>
    <col min="8459" max="8459" width="5.140625" style="172" customWidth="1"/>
    <col min="8460" max="8460" width="9.5703125" style="172" customWidth="1"/>
    <col min="8461" max="8461" width="7.85546875" style="172" customWidth="1"/>
    <col min="8462" max="8462" width="7.7109375" style="172" customWidth="1"/>
    <col min="8463" max="8463" width="17.7109375" style="172" customWidth="1"/>
    <col min="8464" max="8464" width="6" style="172" customWidth="1"/>
    <col min="8465" max="8469" width="9.5703125" style="172" customWidth="1"/>
    <col min="8470" max="8704" width="9.140625" style="172"/>
    <col min="8705" max="8705" width="4.42578125" style="172" customWidth="1"/>
    <col min="8706" max="8706" width="3.85546875" style="172" customWidth="1"/>
    <col min="8707" max="8707" width="4.5703125" style="172" customWidth="1"/>
    <col min="8708" max="8708" width="10.5703125" style="172" bestFit="1" customWidth="1"/>
    <col min="8709" max="8709" width="14.28515625" style="172" customWidth="1"/>
    <col min="8710" max="8710" width="9" style="172" customWidth="1"/>
    <col min="8711" max="8711" width="5" style="172" bestFit="1" customWidth="1"/>
    <col min="8712" max="8712" width="3.42578125" style="172" customWidth="1"/>
    <col min="8713" max="8713" width="7.7109375" style="172" bestFit="1" customWidth="1"/>
    <col min="8714" max="8714" width="4.42578125" style="172" customWidth="1"/>
    <col min="8715" max="8715" width="5.140625" style="172" customWidth="1"/>
    <col min="8716" max="8716" width="9.5703125" style="172" customWidth="1"/>
    <col min="8717" max="8717" width="7.85546875" style="172" customWidth="1"/>
    <col min="8718" max="8718" width="7.7109375" style="172" customWidth="1"/>
    <col min="8719" max="8719" width="17.7109375" style="172" customWidth="1"/>
    <col min="8720" max="8720" width="6" style="172" customWidth="1"/>
    <col min="8721" max="8725" width="9.5703125" style="172" customWidth="1"/>
    <col min="8726" max="8960" width="9.140625" style="172"/>
    <col min="8961" max="8961" width="4.42578125" style="172" customWidth="1"/>
    <col min="8962" max="8962" width="3.85546875" style="172" customWidth="1"/>
    <col min="8963" max="8963" width="4.5703125" style="172" customWidth="1"/>
    <col min="8964" max="8964" width="10.5703125" style="172" bestFit="1" customWidth="1"/>
    <col min="8965" max="8965" width="14.28515625" style="172" customWidth="1"/>
    <col min="8966" max="8966" width="9" style="172" customWidth="1"/>
    <col min="8967" max="8967" width="5" style="172" bestFit="1" customWidth="1"/>
    <col min="8968" max="8968" width="3.42578125" style="172" customWidth="1"/>
    <col min="8969" max="8969" width="7.7109375" style="172" bestFit="1" customWidth="1"/>
    <col min="8970" max="8970" width="4.42578125" style="172" customWidth="1"/>
    <col min="8971" max="8971" width="5.140625" style="172" customWidth="1"/>
    <col min="8972" max="8972" width="9.5703125" style="172" customWidth="1"/>
    <col min="8973" max="8973" width="7.85546875" style="172" customWidth="1"/>
    <col min="8974" max="8974" width="7.7109375" style="172" customWidth="1"/>
    <col min="8975" max="8975" width="17.7109375" style="172" customWidth="1"/>
    <col min="8976" max="8976" width="6" style="172" customWidth="1"/>
    <col min="8977" max="8981" width="9.5703125" style="172" customWidth="1"/>
    <col min="8982" max="9216" width="9.140625" style="172"/>
    <col min="9217" max="9217" width="4.42578125" style="172" customWidth="1"/>
    <col min="9218" max="9218" width="3.85546875" style="172" customWidth="1"/>
    <col min="9219" max="9219" width="4.5703125" style="172" customWidth="1"/>
    <col min="9220" max="9220" width="10.5703125" style="172" bestFit="1" customWidth="1"/>
    <col min="9221" max="9221" width="14.28515625" style="172" customWidth="1"/>
    <col min="9222" max="9222" width="9" style="172" customWidth="1"/>
    <col min="9223" max="9223" width="5" style="172" bestFit="1" customWidth="1"/>
    <col min="9224" max="9224" width="3.42578125" style="172" customWidth="1"/>
    <col min="9225" max="9225" width="7.7109375" style="172" bestFit="1" customWidth="1"/>
    <col min="9226" max="9226" width="4.42578125" style="172" customWidth="1"/>
    <col min="9227" max="9227" width="5.140625" style="172" customWidth="1"/>
    <col min="9228" max="9228" width="9.5703125" style="172" customWidth="1"/>
    <col min="9229" max="9229" width="7.85546875" style="172" customWidth="1"/>
    <col min="9230" max="9230" width="7.7109375" style="172" customWidth="1"/>
    <col min="9231" max="9231" width="17.7109375" style="172" customWidth="1"/>
    <col min="9232" max="9232" width="6" style="172" customWidth="1"/>
    <col min="9233" max="9237" width="9.5703125" style="172" customWidth="1"/>
    <col min="9238" max="9472" width="9.140625" style="172"/>
    <col min="9473" max="9473" width="4.42578125" style="172" customWidth="1"/>
    <col min="9474" max="9474" width="3.85546875" style="172" customWidth="1"/>
    <col min="9475" max="9475" width="4.5703125" style="172" customWidth="1"/>
    <col min="9476" max="9476" width="10.5703125" style="172" bestFit="1" customWidth="1"/>
    <col min="9477" max="9477" width="14.28515625" style="172" customWidth="1"/>
    <col min="9478" max="9478" width="9" style="172" customWidth="1"/>
    <col min="9479" max="9479" width="5" style="172" bestFit="1" customWidth="1"/>
    <col min="9480" max="9480" width="3.42578125" style="172" customWidth="1"/>
    <col min="9481" max="9481" width="7.7109375" style="172" bestFit="1" customWidth="1"/>
    <col min="9482" max="9482" width="4.42578125" style="172" customWidth="1"/>
    <col min="9483" max="9483" width="5.140625" style="172" customWidth="1"/>
    <col min="9484" max="9484" width="9.5703125" style="172" customWidth="1"/>
    <col min="9485" max="9485" width="7.85546875" style="172" customWidth="1"/>
    <col min="9486" max="9486" width="7.7109375" style="172" customWidth="1"/>
    <col min="9487" max="9487" width="17.7109375" style="172" customWidth="1"/>
    <col min="9488" max="9488" width="6" style="172" customWidth="1"/>
    <col min="9489" max="9493" width="9.5703125" style="172" customWidth="1"/>
    <col min="9494" max="9728" width="9.140625" style="172"/>
    <col min="9729" max="9729" width="4.42578125" style="172" customWidth="1"/>
    <col min="9730" max="9730" width="3.85546875" style="172" customWidth="1"/>
    <col min="9731" max="9731" width="4.5703125" style="172" customWidth="1"/>
    <col min="9732" max="9732" width="10.5703125" style="172" bestFit="1" customWidth="1"/>
    <col min="9733" max="9733" width="14.28515625" style="172" customWidth="1"/>
    <col min="9734" max="9734" width="9" style="172" customWidth="1"/>
    <col min="9735" max="9735" width="5" style="172" bestFit="1" customWidth="1"/>
    <col min="9736" max="9736" width="3.42578125" style="172" customWidth="1"/>
    <col min="9737" max="9737" width="7.7109375" style="172" bestFit="1" customWidth="1"/>
    <col min="9738" max="9738" width="4.42578125" style="172" customWidth="1"/>
    <col min="9739" max="9739" width="5.140625" style="172" customWidth="1"/>
    <col min="9740" max="9740" width="9.5703125" style="172" customWidth="1"/>
    <col min="9741" max="9741" width="7.85546875" style="172" customWidth="1"/>
    <col min="9742" max="9742" width="7.7109375" style="172" customWidth="1"/>
    <col min="9743" max="9743" width="17.7109375" style="172" customWidth="1"/>
    <col min="9744" max="9744" width="6" style="172" customWidth="1"/>
    <col min="9745" max="9749" width="9.5703125" style="172" customWidth="1"/>
    <col min="9750" max="9984" width="9.140625" style="172"/>
    <col min="9985" max="9985" width="4.42578125" style="172" customWidth="1"/>
    <col min="9986" max="9986" width="3.85546875" style="172" customWidth="1"/>
    <col min="9987" max="9987" width="4.5703125" style="172" customWidth="1"/>
    <col min="9988" max="9988" width="10.5703125" style="172" bestFit="1" customWidth="1"/>
    <col min="9989" max="9989" width="14.28515625" style="172" customWidth="1"/>
    <col min="9990" max="9990" width="9" style="172" customWidth="1"/>
    <col min="9991" max="9991" width="5" style="172" bestFit="1" customWidth="1"/>
    <col min="9992" max="9992" width="3.42578125" style="172" customWidth="1"/>
    <col min="9993" max="9993" width="7.7109375" style="172" bestFit="1" customWidth="1"/>
    <col min="9994" max="9994" width="4.42578125" style="172" customWidth="1"/>
    <col min="9995" max="9995" width="5.140625" style="172" customWidth="1"/>
    <col min="9996" max="9996" width="9.5703125" style="172" customWidth="1"/>
    <col min="9997" max="9997" width="7.85546875" style="172" customWidth="1"/>
    <col min="9998" max="9998" width="7.7109375" style="172" customWidth="1"/>
    <col min="9999" max="9999" width="17.7109375" style="172" customWidth="1"/>
    <col min="10000" max="10000" width="6" style="172" customWidth="1"/>
    <col min="10001" max="10005" width="9.5703125" style="172" customWidth="1"/>
    <col min="10006" max="10240" width="9.140625" style="172"/>
    <col min="10241" max="10241" width="4.42578125" style="172" customWidth="1"/>
    <col min="10242" max="10242" width="3.85546875" style="172" customWidth="1"/>
    <col min="10243" max="10243" width="4.5703125" style="172" customWidth="1"/>
    <col min="10244" max="10244" width="10.5703125" style="172" bestFit="1" customWidth="1"/>
    <col min="10245" max="10245" width="14.28515625" style="172" customWidth="1"/>
    <col min="10246" max="10246" width="9" style="172" customWidth="1"/>
    <col min="10247" max="10247" width="5" style="172" bestFit="1" customWidth="1"/>
    <col min="10248" max="10248" width="3.42578125" style="172" customWidth="1"/>
    <col min="10249" max="10249" width="7.7109375" style="172" bestFit="1" customWidth="1"/>
    <col min="10250" max="10250" width="4.42578125" style="172" customWidth="1"/>
    <col min="10251" max="10251" width="5.140625" style="172" customWidth="1"/>
    <col min="10252" max="10252" width="9.5703125" style="172" customWidth="1"/>
    <col min="10253" max="10253" width="7.85546875" style="172" customWidth="1"/>
    <col min="10254" max="10254" width="7.7109375" style="172" customWidth="1"/>
    <col min="10255" max="10255" width="17.7109375" style="172" customWidth="1"/>
    <col min="10256" max="10256" width="6" style="172" customWidth="1"/>
    <col min="10257" max="10261" width="9.5703125" style="172" customWidth="1"/>
    <col min="10262" max="10496" width="9.140625" style="172"/>
    <col min="10497" max="10497" width="4.42578125" style="172" customWidth="1"/>
    <col min="10498" max="10498" width="3.85546875" style="172" customWidth="1"/>
    <col min="10499" max="10499" width="4.5703125" style="172" customWidth="1"/>
    <col min="10500" max="10500" width="10.5703125" style="172" bestFit="1" customWidth="1"/>
    <col min="10501" max="10501" width="14.28515625" style="172" customWidth="1"/>
    <col min="10502" max="10502" width="9" style="172" customWidth="1"/>
    <col min="10503" max="10503" width="5" style="172" bestFit="1" customWidth="1"/>
    <col min="10504" max="10504" width="3.42578125" style="172" customWidth="1"/>
    <col min="10505" max="10505" width="7.7109375" style="172" bestFit="1" customWidth="1"/>
    <col min="10506" max="10506" width="4.42578125" style="172" customWidth="1"/>
    <col min="10507" max="10507" width="5.140625" style="172" customWidth="1"/>
    <col min="10508" max="10508" width="9.5703125" style="172" customWidth="1"/>
    <col min="10509" max="10509" width="7.85546875" style="172" customWidth="1"/>
    <col min="10510" max="10510" width="7.7109375" style="172" customWidth="1"/>
    <col min="10511" max="10511" width="17.7109375" style="172" customWidth="1"/>
    <col min="10512" max="10512" width="6" style="172" customWidth="1"/>
    <col min="10513" max="10517" width="9.5703125" style="172" customWidth="1"/>
    <col min="10518" max="10752" width="9.140625" style="172"/>
    <col min="10753" max="10753" width="4.42578125" style="172" customWidth="1"/>
    <col min="10754" max="10754" width="3.85546875" style="172" customWidth="1"/>
    <col min="10755" max="10755" width="4.5703125" style="172" customWidth="1"/>
    <col min="10756" max="10756" width="10.5703125" style="172" bestFit="1" customWidth="1"/>
    <col min="10757" max="10757" width="14.28515625" style="172" customWidth="1"/>
    <col min="10758" max="10758" width="9" style="172" customWidth="1"/>
    <col min="10759" max="10759" width="5" style="172" bestFit="1" customWidth="1"/>
    <col min="10760" max="10760" width="3.42578125" style="172" customWidth="1"/>
    <col min="10761" max="10761" width="7.7109375" style="172" bestFit="1" customWidth="1"/>
    <col min="10762" max="10762" width="4.42578125" style="172" customWidth="1"/>
    <col min="10763" max="10763" width="5.140625" style="172" customWidth="1"/>
    <col min="10764" max="10764" width="9.5703125" style="172" customWidth="1"/>
    <col min="10765" max="10765" width="7.85546875" style="172" customWidth="1"/>
    <col min="10766" max="10766" width="7.7109375" style="172" customWidth="1"/>
    <col min="10767" max="10767" width="17.7109375" style="172" customWidth="1"/>
    <col min="10768" max="10768" width="6" style="172" customWidth="1"/>
    <col min="10769" max="10773" width="9.5703125" style="172" customWidth="1"/>
    <col min="10774" max="11008" width="9.140625" style="172"/>
    <col min="11009" max="11009" width="4.42578125" style="172" customWidth="1"/>
    <col min="11010" max="11010" width="3.85546875" style="172" customWidth="1"/>
    <col min="11011" max="11011" width="4.5703125" style="172" customWidth="1"/>
    <col min="11012" max="11012" width="10.5703125" style="172" bestFit="1" customWidth="1"/>
    <col min="11013" max="11013" width="14.28515625" style="172" customWidth="1"/>
    <col min="11014" max="11014" width="9" style="172" customWidth="1"/>
    <col min="11015" max="11015" width="5" style="172" bestFit="1" customWidth="1"/>
    <col min="11016" max="11016" width="3.42578125" style="172" customWidth="1"/>
    <col min="11017" max="11017" width="7.7109375" style="172" bestFit="1" customWidth="1"/>
    <col min="11018" max="11018" width="4.42578125" style="172" customWidth="1"/>
    <col min="11019" max="11019" width="5.140625" style="172" customWidth="1"/>
    <col min="11020" max="11020" width="9.5703125" style="172" customWidth="1"/>
    <col min="11021" max="11021" width="7.85546875" style="172" customWidth="1"/>
    <col min="11022" max="11022" width="7.7109375" style="172" customWidth="1"/>
    <col min="11023" max="11023" width="17.7109375" style="172" customWidth="1"/>
    <col min="11024" max="11024" width="6" style="172" customWidth="1"/>
    <col min="11025" max="11029" width="9.5703125" style="172" customWidth="1"/>
    <col min="11030" max="11264" width="9.140625" style="172"/>
    <col min="11265" max="11265" width="4.42578125" style="172" customWidth="1"/>
    <col min="11266" max="11266" width="3.85546875" style="172" customWidth="1"/>
    <col min="11267" max="11267" width="4.5703125" style="172" customWidth="1"/>
    <col min="11268" max="11268" width="10.5703125" style="172" bestFit="1" customWidth="1"/>
    <col min="11269" max="11269" width="14.28515625" style="172" customWidth="1"/>
    <col min="11270" max="11270" width="9" style="172" customWidth="1"/>
    <col min="11271" max="11271" width="5" style="172" bestFit="1" customWidth="1"/>
    <col min="11272" max="11272" width="3.42578125" style="172" customWidth="1"/>
    <col min="11273" max="11273" width="7.7109375" style="172" bestFit="1" customWidth="1"/>
    <col min="11274" max="11274" width="4.42578125" style="172" customWidth="1"/>
    <col min="11275" max="11275" width="5.140625" style="172" customWidth="1"/>
    <col min="11276" max="11276" width="9.5703125" style="172" customWidth="1"/>
    <col min="11277" max="11277" width="7.85546875" style="172" customWidth="1"/>
    <col min="11278" max="11278" width="7.7109375" style="172" customWidth="1"/>
    <col min="11279" max="11279" width="17.7109375" style="172" customWidth="1"/>
    <col min="11280" max="11280" width="6" style="172" customWidth="1"/>
    <col min="11281" max="11285" width="9.5703125" style="172" customWidth="1"/>
    <col min="11286" max="11520" width="9.140625" style="172"/>
    <col min="11521" max="11521" width="4.42578125" style="172" customWidth="1"/>
    <col min="11522" max="11522" width="3.85546875" style="172" customWidth="1"/>
    <col min="11523" max="11523" width="4.5703125" style="172" customWidth="1"/>
    <col min="11524" max="11524" width="10.5703125" style="172" bestFit="1" customWidth="1"/>
    <col min="11525" max="11525" width="14.28515625" style="172" customWidth="1"/>
    <col min="11526" max="11526" width="9" style="172" customWidth="1"/>
    <col min="11527" max="11527" width="5" style="172" bestFit="1" customWidth="1"/>
    <col min="11528" max="11528" width="3.42578125" style="172" customWidth="1"/>
    <col min="11529" max="11529" width="7.7109375" style="172" bestFit="1" customWidth="1"/>
    <col min="11530" max="11530" width="4.42578125" style="172" customWidth="1"/>
    <col min="11531" max="11531" width="5.140625" style="172" customWidth="1"/>
    <col min="11532" max="11532" width="9.5703125" style="172" customWidth="1"/>
    <col min="11533" max="11533" width="7.85546875" style="172" customWidth="1"/>
    <col min="11534" max="11534" width="7.7109375" style="172" customWidth="1"/>
    <col min="11535" max="11535" width="17.7109375" style="172" customWidth="1"/>
    <col min="11536" max="11536" width="6" style="172" customWidth="1"/>
    <col min="11537" max="11541" width="9.5703125" style="172" customWidth="1"/>
    <col min="11542" max="11776" width="9.140625" style="172"/>
    <col min="11777" max="11777" width="4.42578125" style="172" customWidth="1"/>
    <col min="11778" max="11778" width="3.85546875" style="172" customWidth="1"/>
    <col min="11779" max="11779" width="4.5703125" style="172" customWidth="1"/>
    <col min="11780" max="11780" width="10.5703125" style="172" bestFit="1" customWidth="1"/>
    <col min="11781" max="11781" width="14.28515625" style="172" customWidth="1"/>
    <col min="11782" max="11782" width="9" style="172" customWidth="1"/>
    <col min="11783" max="11783" width="5" style="172" bestFit="1" customWidth="1"/>
    <col min="11784" max="11784" width="3.42578125" style="172" customWidth="1"/>
    <col min="11785" max="11785" width="7.7109375" style="172" bestFit="1" customWidth="1"/>
    <col min="11786" max="11786" width="4.42578125" style="172" customWidth="1"/>
    <col min="11787" max="11787" width="5.140625" style="172" customWidth="1"/>
    <col min="11788" max="11788" width="9.5703125" style="172" customWidth="1"/>
    <col min="11789" max="11789" width="7.85546875" style="172" customWidth="1"/>
    <col min="11790" max="11790" width="7.7109375" style="172" customWidth="1"/>
    <col min="11791" max="11791" width="17.7109375" style="172" customWidth="1"/>
    <col min="11792" max="11792" width="6" style="172" customWidth="1"/>
    <col min="11793" max="11797" width="9.5703125" style="172" customWidth="1"/>
    <col min="11798" max="12032" width="9.140625" style="172"/>
    <col min="12033" max="12033" width="4.42578125" style="172" customWidth="1"/>
    <col min="12034" max="12034" width="3.85546875" style="172" customWidth="1"/>
    <col min="12035" max="12035" width="4.5703125" style="172" customWidth="1"/>
    <col min="12036" max="12036" width="10.5703125" style="172" bestFit="1" customWidth="1"/>
    <col min="12037" max="12037" width="14.28515625" style="172" customWidth="1"/>
    <col min="12038" max="12038" width="9" style="172" customWidth="1"/>
    <col min="12039" max="12039" width="5" style="172" bestFit="1" customWidth="1"/>
    <col min="12040" max="12040" width="3.42578125" style="172" customWidth="1"/>
    <col min="12041" max="12041" width="7.7109375" style="172" bestFit="1" customWidth="1"/>
    <col min="12042" max="12042" width="4.42578125" style="172" customWidth="1"/>
    <col min="12043" max="12043" width="5.140625" style="172" customWidth="1"/>
    <col min="12044" max="12044" width="9.5703125" style="172" customWidth="1"/>
    <col min="12045" max="12045" width="7.85546875" style="172" customWidth="1"/>
    <col min="12046" max="12046" width="7.7109375" style="172" customWidth="1"/>
    <col min="12047" max="12047" width="17.7109375" style="172" customWidth="1"/>
    <col min="12048" max="12048" width="6" style="172" customWidth="1"/>
    <col min="12049" max="12053" width="9.5703125" style="172" customWidth="1"/>
    <col min="12054" max="12288" width="9.140625" style="172"/>
    <col min="12289" max="12289" width="4.42578125" style="172" customWidth="1"/>
    <col min="12290" max="12290" width="3.85546875" style="172" customWidth="1"/>
    <col min="12291" max="12291" width="4.5703125" style="172" customWidth="1"/>
    <col min="12292" max="12292" width="10.5703125" style="172" bestFit="1" customWidth="1"/>
    <col min="12293" max="12293" width="14.28515625" style="172" customWidth="1"/>
    <col min="12294" max="12294" width="9" style="172" customWidth="1"/>
    <col min="12295" max="12295" width="5" style="172" bestFit="1" customWidth="1"/>
    <col min="12296" max="12296" width="3.42578125" style="172" customWidth="1"/>
    <col min="12297" max="12297" width="7.7109375" style="172" bestFit="1" customWidth="1"/>
    <col min="12298" max="12298" width="4.42578125" style="172" customWidth="1"/>
    <col min="12299" max="12299" width="5.140625" style="172" customWidth="1"/>
    <col min="12300" max="12300" width="9.5703125" style="172" customWidth="1"/>
    <col min="12301" max="12301" width="7.85546875" style="172" customWidth="1"/>
    <col min="12302" max="12302" width="7.7109375" style="172" customWidth="1"/>
    <col min="12303" max="12303" width="17.7109375" style="172" customWidth="1"/>
    <col min="12304" max="12304" width="6" style="172" customWidth="1"/>
    <col min="12305" max="12309" width="9.5703125" style="172" customWidth="1"/>
    <col min="12310" max="12544" width="9.140625" style="172"/>
    <col min="12545" max="12545" width="4.42578125" style="172" customWidth="1"/>
    <col min="12546" max="12546" width="3.85546875" style="172" customWidth="1"/>
    <col min="12547" max="12547" width="4.5703125" style="172" customWidth="1"/>
    <col min="12548" max="12548" width="10.5703125" style="172" bestFit="1" customWidth="1"/>
    <col min="12549" max="12549" width="14.28515625" style="172" customWidth="1"/>
    <col min="12550" max="12550" width="9" style="172" customWidth="1"/>
    <col min="12551" max="12551" width="5" style="172" bestFit="1" customWidth="1"/>
    <col min="12552" max="12552" width="3.42578125" style="172" customWidth="1"/>
    <col min="12553" max="12553" width="7.7109375" style="172" bestFit="1" customWidth="1"/>
    <col min="12554" max="12554" width="4.42578125" style="172" customWidth="1"/>
    <col min="12555" max="12555" width="5.140625" style="172" customWidth="1"/>
    <col min="12556" max="12556" width="9.5703125" style="172" customWidth="1"/>
    <col min="12557" max="12557" width="7.85546875" style="172" customWidth="1"/>
    <col min="12558" max="12558" width="7.7109375" style="172" customWidth="1"/>
    <col min="12559" max="12559" width="17.7109375" style="172" customWidth="1"/>
    <col min="12560" max="12560" width="6" style="172" customWidth="1"/>
    <col min="12561" max="12565" width="9.5703125" style="172" customWidth="1"/>
    <col min="12566" max="12800" width="9.140625" style="172"/>
    <col min="12801" max="12801" width="4.42578125" style="172" customWidth="1"/>
    <col min="12802" max="12802" width="3.85546875" style="172" customWidth="1"/>
    <col min="12803" max="12803" width="4.5703125" style="172" customWidth="1"/>
    <col min="12804" max="12804" width="10.5703125" style="172" bestFit="1" customWidth="1"/>
    <col min="12805" max="12805" width="14.28515625" style="172" customWidth="1"/>
    <col min="12806" max="12806" width="9" style="172" customWidth="1"/>
    <col min="12807" max="12807" width="5" style="172" bestFit="1" customWidth="1"/>
    <col min="12808" max="12808" width="3.42578125" style="172" customWidth="1"/>
    <col min="12809" max="12809" width="7.7109375" style="172" bestFit="1" customWidth="1"/>
    <col min="12810" max="12810" width="4.42578125" style="172" customWidth="1"/>
    <col min="12811" max="12811" width="5.140625" style="172" customWidth="1"/>
    <col min="12812" max="12812" width="9.5703125" style="172" customWidth="1"/>
    <col min="12813" max="12813" width="7.85546875" style="172" customWidth="1"/>
    <col min="12814" max="12814" width="7.7109375" style="172" customWidth="1"/>
    <col min="12815" max="12815" width="17.7109375" style="172" customWidth="1"/>
    <col min="12816" max="12816" width="6" style="172" customWidth="1"/>
    <col min="12817" max="12821" width="9.5703125" style="172" customWidth="1"/>
    <col min="12822" max="13056" width="9.140625" style="172"/>
    <col min="13057" max="13057" width="4.42578125" style="172" customWidth="1"/>
    <col min="13058" max="13058" width="3.85546875" style="172" customWidth="1"/>
    <col min="13059" max="13059" width="4.5703125" style="172" customWidth="1"/>
    <col min="13060" max="13060" width="10.5703125" style="172" bestFit="1" customWidth="1"/>
    <col min="13061" max="13061" width="14.28515625" style="172" customWidth="1"/>
    <col min="13062" max="13062" width="9" style="172" customWidth="1"/>
    <col min="13063" max="13063" width="5" style="172" bestFit="1" customWidth="1"/>
    <col min="13064" max="13064" width="3.42578125" style="172" customWidth="1"/>
    <col min="13065" max="13065" width="7.7109375" style="172" bestFit="1" customWidth="1"/>
    <col min="13066" max="13066" width="4.42578125" style="172" customWidth="1"/>
    <col min="13067" max="13067" width="5.140625" style="172" customWidth="1"/>
    <col min="13068" max="13068" width="9.5703125" style="172" customWidth="1"/>
    <col min="13069" max="13069" width="7.85546875" style="172" customWidth="1"/>
    <col min="13070" max="13070" width="7.7109375" style="172" customWidth="1"/>
    <col min="13071" max="13071" width="17.7109375" style="172" customWidth="1"/>
    <col min="13072" max="13072" width="6" style="172" customWidth="1"/>
    <col min="13073" max="13077" width="9.5703125" style="172" customWidth="1"/>
    <col min="13078" max="13312" width="9.140625" style="172"/>
    <col min="13313" max="13313" width="4.42578125" style="172" customWidth="1"/>
    <col min="13314" max="13314" width="3.85546875" style="172" customWidth="1"/>
    <col min="13315" max="13315" width="4.5703125" style="172" customWidth="1"/>
    <col min="13316" max="13316" width="10.5703125" style="172" bestFit="1" customWidth="1"/>
    <col min="13317" max="13317" width="14.28515625" style="172" customWidth="1"/>
    <col min="13318" max="13318" width="9" style="172" customWidth="1"/>
    <col min="13319" max="13319" width="5" style="172" bestFit="1" customWidth="1"/>
    <col min="13320" max="13320" width="3.42578125" style="172" customWidth="1"/>
    <col min="13321" max="13321" width="7.7109375" style="172" bestFit="1" customWidth="1"/>
    <col min="13322" max="13322" width="4.42578125" style="172" customWidth="1"/>
    <col min="13323" max="13323" width="5.140625" style="172" customWidth="1"/>
    <col min="13324" max="13324" width="9.5703125" style="172" customWidth="1"/>
    <col min="13325" max="13325" width="7.85546875" style="172" customWidth="1"/>
    <col min="13326" max="13326" width="7.7109375" style="172" customWidth="1"/>
    <col min="13327" max="13327" width="17.7109375" style="172" customWidth="1"/>
    <col min="13328" max="13328" width="6" style="172" customWidth="1"/>
    <col min="13329" max="13333" width="9.5703125" style="172" customWidth="1"/>
    <col min="13334" max="13568" width="9.140625" style="172"/>
    <col min="13569" max="13569" width="4.42578125" style="172" customWidth="1"/>
    <col min="13570" max="13570" width="3.85546875" style="172" customWidth="1"/>
    <col min="13571" max="13571" width="4.5703125" style="172" customWidth="1"/>
    <col min="13572" max="13572" width="10.5703125" style="172" bestFit="1" customWidth="1"/>
    <col min="13573" max="13573" width="14.28515625" style="172" customWidth="1"/>
    <col min="13574" max="13574" width="9" style="172" customWidth="1"/>
    <col min="13575" max="13575" width="5" style="172" bestFit="1" customWidth="1"/>
    <col min="13576" max="13576" width="3.42578125" style="172" customWidth="1"/>
    <col min="13577" max="13577" width="7.7109375" style="172" bestFit="1" customWidth="1"/>
    <col min="13578" max="13578" width="4.42578125" style="172" customWidth="1"/>
    <col min="13579" max="13579" width="5.140625" style="172" customWidth="1"/>
    <col min="13580" max="13580" width="9.5703125" style="172" customWidth="1"/>
    <col min="13581" max="13581" width="7.85546875" style="172" customWidth="1"/>
    <col min="13582" max="13582" width="7.7109375" style="172" customWidth="1"/>
    <col min="13583" max="13583" width="17.7109375" style="172" customWidth="1"/>
    <col min="13584" max="13584" width="6" style="172" customWidth="1"/>
    <col min="13585" max="13589" width="9.5703125" style="172" customWidth="1"/>
    <col min="13590" max="13824" width="9.140625" style="172"/>
    <col min="13825" max="13825" width="4.42578125" style="172" customWidth="1"/>
    <col min="13826" max="13826" width="3.85546875" style="172" customWidth="1"/>
    <col min="13827" max="13827" width="4.5703125" style="172" customWidth="1"/>
    <col min="13828" max="13828" width="10.5703125" style="172" bestFit="1" customWidth="1"/>
    <col min="13829" max="13829" width="14.28515625" style="172" customWidth="1"/>
    <col min="13830" max="13830" width="9" style="172" customWidth="1"/>
    <col min="13831" max="13831" width="5" style="172" bestFit="1" customWidth="1"/>
    <col min="13832" max="13832" width="3.42578125" style="172" customWidth="1"/>
    <col min="13833" max="13833" width="7.7109375" style="172" bestFit="1" customWidth="1"/>
    <col min="13834" max="13834" width="4.42578125" style="172" customWidth="1"/>
    <col min="13835" max="13835" width="5.140625" style="172" customWidth="1"/>
    <col min="13836" max="13836" width="9.5703125" style="172" customWidth="1"/>
    <col min="13837" max="13837" width="7.85546875" style="172" customWidth="1"/>
    <col min="13838" max="13838" width="7.7109375" style="172" customWidth="1"/>
    <col min="13839" max="13839" width="17.7109375" style="172" customWidth="1"/>
    <col min="13840" max="13840" width="6" style="172" customWidth="1"/>
    <col min="13841" max="13845" width="9.5703125" style="172" customWidth="1"/>
    <col min="13846" max="14080" width="9.140625" style="172"/>
    <col min="14081" max="14081" width="4.42578125" style="172" customWidth="1"/>
    <col min="14082" max="14082" width="3.85546875" style="172" customWidth="1"/>
    <col min="14083" max="14083" width="4.5703125" style="172" customWidth="1"/>
    <col min="14084" max="14084" width="10.5703125" style="172" bestFit="1" customWidth="1"/>
    <col min="14085" max="14085" width="14.28515625" style="172" customWidth="1"/>
    <col min="14086" max="14086" width="9" style="172" customWidth="1"/>
    <col min="14087" max="14087" width="5" style="172" bestFit="1" customWidth="1"/>
    <col min="14088" max="14088" width="3.42578125" style="172" customWidth="1"/>
    <col min="14089" max="14089" width="7.7109375" style="172" bestFit="1" customWidth="1"/>
    <col min="14090" max="14090" width="4.42578125" style="172" customWidth="1"/>
    <col min="14091" max="14091" width="5.140625" style="172" customWidth="1"/>
    <col min="14092" max="14092" width="9.5703125" style="172" customWidth="1"/>
    <col min="14093" max="14093" width="7.85546875" style="172" customWidth="1"/>
    <col min="14094" max="14094" width="7.7109375" style="172" customWidth="1"/>
    <col min="14095" max="14095" width="17.7109375" style="172" customWidth="1"/>
    <col min="14096" max="14096" width="6" style="172" customWidth="1"/>
    <col min="14097" max="14101" width="9.5703125" style="172" customWidth="1"/>
    <col min="14102" max="14336" width="9.140625" style="172"/>
    <col min="14337" max="14337" width="4.42578125" style="172" customWidth="1"/>
    <col min="14338" max="14338" width="3.85546875" style="172" customWidth="1"/>
    <col min="14339" max="14339" width="4.5703125" style="172" customWidth="1"/>
    <col min="14340" max="14340" width="10.5703125" style="172" bestFit="1" customWidth="1"/>
    <col min="14341" max="14341" width="14.28515625" style="172" customWidth="1"/>
    <col min="14342" max="14342" width="9" style="172" customWidth="1"/>
    <col min="14343" max="14343" width="5" style="172" bestFit="1" customWidth="1"/>
    <col min="14344" max="14344" width="3.42578125" style="172" customWidth="1"/>
    <col min="14345" max="14345" width="7.7109375" style="172" bestFit="1" customWidth="1"/>
    <col min="14346" max="14346" width="4.42578125" style="172" customWidth="1"/>
    <col min="14347" max="14347" width="5.140625" style="172" customWidth="1"/>
    <col min="14348" max="14348" width="9.5703125" style="172" customWidth="1"/>
    <col min="14349" max="14349" width="7.85546875" style="172" customWidth="1"/>
    <col min="14350" max="14350" width="7.7109375" style="172" customWidth="1"/>
    <col min="14351" max="14351" width="17.7109375" style="172" customWidth="1"/>
    <col min="14352" max="14352" width="6" style="172" customWidth="1"/>
    <col min="14353" max="14357" width="9.5703125" style="172" customWidth="1"/>
    <col min="14358" max="14592" width="9.140625" style="172"/>
    <col min="14593" max="14593" width="4.42578125" style="172" customWidth="1"/>
    <col min="14594" max="14594" width="3.85546875" style="172" customWidth="1"/>
    <col min="14595" max="14595" width="4.5703125" style="172" customWidth="1"/>
    <col min="14596" max="14596" width="10.5703125" style="172" bestFit="1" customWidth="1"/>
    <col min="14597" max="14597" width="14.28515625" style="172" customWidth="1"/>
    <col min="14598" max="14598" width="9" style="172" customWidth="1"/>
    <col min="14599" max="14599" width="5" style="172" bestFit="1" customWidth="1"/>
    <col min="14600" max="14600" width="3.42578125" style="172" customWidth="1"/>
    <col min="14601" max="14601" width="7.7109375" style="172" bestFit="1" customWidth="1"/>
    <col min="14602" max="14602" width="4.42578125" style="172" customWidth="1"/>
    <col min="14603" max="14603" width="5.140625" style="172" customWidth="1"/>
    <col min="14604" max="14604" width="9.5703125" style="172" customWidth="1"/>
    <col min="14605" max="14605" width="7.85546875" style="172" customWidth="1"/>
    <col min="14606" max="14606" width="7.7109375" style="172" customWidth="1"/>
    <col min="14607" max="14607" width="17.7109375" style="172" customWidth="1"/>
    <col min="14608" max="14608" width="6" style="172" customWidth="1"/>
    <col min="14609" max="14613" width="9.5703125" style="172" customWidth="1"/>
    <col min="14614" max="14848" width="9.140625" style="172"/>
    <col min="14849" max="14849" width="4.42578125" style="172" customWidth="1"/>
    <col min="14850" max="14850" width="3.85546875" style="172" customWidth="1"/>
    <col min="14851" max="14851" width="4.5703125" style="172" customWidth="1"/>
    <col min="14852" max="14852" width="10.5703125" style="172" bestFit="1" customWidth="1"/>
    <col min="14853" max="14853" width="14.28515625" style="172" customWidth="1"/>
    <col min="14854" max="14854" width="9" style="172" customWidth="1"/>
    <col min="14855" max="14855" width="5" style="172" bestFit="1" customWidth="1"/>
    <col min="14856" max="14856" width="3.42578125" style="172" customWidth="1"/>
    <col min="14857" max="14857" width="7.7109375" style="172" bestFit="1" customWidth="1"/>
    <col min="14858" max="14858" width="4.42578125" style="172" customWidth="1"/>
    <col min="14859" max="14859" width="5.140625" style="172" customWidth="1"/>
    <col min="14860" max="14860" width="9.5703125" style="172" customWidth="1"/>
    <col min="14861" max="14861" width="7.85546875" style="172" customWidth="1"/>
    <col min="14862" max="14862" width="7.7109375" style="172" customWidth="1"/>
    <col min="14863" max="14863" width="17.7109375" style="172" customWidth="1"/>
    <col min="14864" max="14864" width="6" style="172" customWidth="1"/>
    <col min="14865" max="14869" width="9.5703125" style="172" customWidth="1"/>
    <col min="14870" max="15104" width="9.140625" style="172"/>
    <col min="15105" max="15105" width="4.42578125" style="172" customWidth="1"/>
    <col min="15106" max="15106" width="3.85546875" style="172" customWidth="1"/>
    <col min="15107" max="15107" width="4.5703125" style="172" customWidth="1"/>
    <col min="15108" max="15108" width="10.5703125" style="172" bestFit="1" customWidth="1"/>
    <col min="15109" max="15109" width="14.28515625" style="172" customWidth="1"/>
    <col min="15110" max="15110" width="9" style="172" customWidth="1"/>
    <col min="15111" max="15111" width="5" style="172" bestFit="1" customWidth="1"/>
    <col min="15112" max="15112" width="3.42578125" style="172" customWidth="1"/>
    <col min="15113" max="15113" width="7.7109375" style="172" bestFit="1" customWidth="1"/>
    <col min="15114" max="15114" width="4.42578125" style="172" customWidth="1"/>
    <col min="15115" max="15115" width="5.140625" style="172" customWidth="1"/>
    <col min="15116" max="15116" width="9.5703125" style="172" customWidth="1"/>
    <col min="15117" max="15117" width="7.85546875" style="172" customWidth="1"/>
    <col min="15118" max="15118" width="7.7109375" style="172" customWidth="1"/>
    <col min="15119" max="15119" width="17.7109375" style="172" customWidth="1"/>
    <col min="15120" max="15120" width="6" style="172" customWidth="1"/>
    <col min="15121" max="15125" width="9.5703125" style="172" customWidth="1"/>
    <col min="15126" max="15360" width="9.140625" style="172"/>
    <col min="15361" max="15361" width="4.42578125" style="172" customWidth="1"/>
    <col min="15362" max="15362" width="3.85546875" style="172" customWidth="1"/>
    <col min="15363" max="15363" width="4.5703125" style="172" customWidth="1"/>
    <col min="15364" max="15364" width="10.5703125" style="172" bestFit="1" customWidth="1"/>
    <col min="15365" max="15365" width="14.28515625" style="172" customWidth="1"/>
    <col min="15366" max="15366" width="9" style="172" customWidth="1"/>
    <col min="15367" max="15367" width="5" style="172" bestFit="1" customWidth="1"/>
    <col min="15368" max="15368" width="3.42578125" style="172" customWidth="1"/>
    <col min="15369" max="15369" width="7.7109375" style="172" bestFit="1" customWidth="1"/>
    <col min="15370" max="15370" width="4.42578125" style="172" customWidth="1"/>
    <col min="15371" max="15371" width="5.140625" style="172" customWidth="1"/>
    <col min="15372" max="15372" width="9.5703125" style="172" customWidth="1"/>
    <col min="15373" max="15373" width="7.85546875" style="172" customWidth="1"/>
    <col min="15374" max="15374" width="7.7109375" style="172" customWidth="1"/>
    <col min="15375" max="15375" width="17.7109375" style="172" customWidth="1"/>
    <col min="15376" max="15376" width="6" style="172" customWidth="1"/>
    <col min="15377" max="15381" width="9.5703125" style="172" customWidth="1"/>
    <col min="15382" max="15616" width="9.140625" style="172"/>
    <col min="15617" max="15617" width="4.42578125" style="172" customWidth="1"/>
    <col min="15618" max="15618" width="3.85546875" style="172" customWidth="1"/>
    <col min="15619" max="15619" width="4.5703125" style="172" customWidth="1"/>
    <col min="15620" max="15620" width="10.5703125" style="172" bestFit="1" customWidth="1"/>
    <col min="15621" max="15621" width="14.28515625" style="172" customWidth="1"/>
    <col min="15622" max="15622" width="9" style="172" customWidth="1"/>
    <col min="15623" max="15623" width="5" style="172" bestFit="1" customWidth="1"/>
    <col min="15624" max="15624" width="3.42578125" style="172" customWidth="1"/>
    <col min="15625" max="15625" width="7.7109375" style="172" bestFit="1" customWidth="1"/>
    <col min="15626" max="15626" width="4.42578125" style="172" customWidth="1"/>
    <col min="15627" max="15627" width="5.140625" style="172" customWidth="1"/>
    <col min="15628" max="15628" width="9.5703125" style="172" customWidth="1"/>
    <col min="15629" max="15629" width="7.85546875" style="172" customWidth="1"/>
    <col min="15630" max="15630" width="7.7109375" style="172" customWidth="1"/>
    <col min="15631" max="15631" width="17.7109375" style="172" customWidth="1"/>
    <col min="15632" max="15632" width="6" style="172" customWidth="1"/>
    <col min="15633" max="15637" width="9.5703125" style="172" customWidth="1"/>
    <col min="15638" max="15872" width="9.140625" style="172"/>
    <col min="15873" max="15873" width="4.42578125" style="172" customWidth="1"/>
    <col min="15874" max="15874" width="3.85546875" style="172" customWidth="1"/>
    <col min="15875" max="15875" width="4.5703125" style="172" customWidth="1"/>
    <col min="15876" max="15876" width="10.5703125" style="172" bestFit="1" customWidth="1"/>
    <col min="15877" max="15877" width="14.28515625" style="172" customWidth="1"/>
    <col min="15878" max="15878" width="9" style="172" customWidth="1"/>
    <col min="15879" max="15879" width="5" style="172" bestFit="1" customWidth="1"/>
    <col min="15880" max="15880" width="3.42578125" style="172" customWidth="1"/>
    <col min="15881" max="15881" width="7.7109375" style="172" bestFit="1" customWidth="1"/>
    <col min="15882" max="15882" width="4.42578125" style="172" customWidth="1"/>
    <col min="15883" max="15883" width="5.140625" style="172" customWidth="1"/>
    <col min="15884" max="15884" width="9.5703125" style="172" customWidth="1"/>
    <col min="15885" max="15885" width="7.85546875" style="172" customWidth="1"/>
    <col min="15886" max="15886" width="7.7109375" style="172" customWidth="1"/>
    <col min="15887" max="15887" width="17.7109375" style="172" customWidth="1"/>
    <col min="15888" max="15888" width="6" style="172" customWidth="1"/>
    <col min="15889" max="15893" width="9.5703125" style="172" customWidth="1"/>
    <col min="15894" max="16128" width="9.140625" style="172"/>
    <col min="16129" max="16129" width="4.42578125" style="172" customWidth="1"/>
    <col min="16130" max="16130" width="3.85546875" style="172" customWidth="1"/>
    <col min="16131" max="16131" width="4.5703125" style="172" customWidth="1"/>
    <col min="16132" max="16132" width="10.5703125" style="172" bestFit="1" customWidth="1"/>
    <col min="16133" max="16133" width="14.28515625" style="172" customWidth="1"/>
    <col min="16134" max="16134" width="9" style="172" customWidth="1"/>
    <col min="16135" max="16135" width="5" style="172" bestFit="1" customWidth="1"/>
    <col min="16136" max="16136" width="3.42578125" style="172" customWidth="1"/>
    <col min="16137" max="16137" width="7.7109375" style="172" bestFit="1" customWidth="1"/>
    <col min="16138" max="16138" width="4.42578125" style="172" customWidth="1"/>
    <col min="16139" max="16139" width="5.140625" style="172" customWidth="1"/>
    <col min="16140" max="16140" width="9.5703125" style="172" customWidth="1"/>
    <col min="16141" max="16141" width="7.85546875" style="172" customWidth="1"/>
    <col min="16142" max="16142" width="7.7109375" style="172" customWidth="1"/>
    <col min="16143" max="16143" width="17.7109375" style="172" customWidth="1"/>
    <col min="16144" max="16144" width="6" style="172" customWidth="1"/>
    <col min="16145" max="16149" width="9.5703125" style="172" customWidth="1"/>
    <col min="16150" max="16384" width="9.140625" style="172"/>
  </cols>
  <sheetData>
    <row r="1" spans="1:26" s="108" customFormat="1" ht="20.25" customHeight="1" x14ac:dyDescent="0.2">
      <c r="A1" s="107" t="s">
        <v>0</v>
      </c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10"/>
      <c r="P1" s="109"/>
      <c r="Q1" s="109"/>
      <c r="Z1" s="111"/>
    </row>
    <row r="2" spans="1:26" s="114" customFormat="1" ht="20.25" customHeight="1" x14ac:dyDescent="0.2">
      <c r="A2" s="107" t="s">
        <v>1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225"/>
      <c r="N2" s="225"/>
      <c r="O2" s="113"/>
      <c r="P2" s="112"/>
      <c r="Q2" s="112"/>
      <c r="R2" s="112"/>
      <c r="S2" s="112"/>
    </row>
    <row r="3" spans="1:26" s="114" customFormat="1" ht="12.75" customHeight="1" x14ac:dyDescent="0.2">
      <c r="D3" s="115" t="s">
        <v>127</v>
      </c>
      <c r="E3" s="116"/>
      <c r="F3" s="116"/>
      <c r="G3" s="116"/>
      <c r="H3" s="116"/>
      <c r="I3" s="116"/>
      <c r="J3" s="116"/>
      <c r="K3" s="116"/>
      <c r="L3" s="116"/>
      <c r="M3" s="226"/>
      <c r="N3" s="226"/>
      <c r="O3" s="117"/>
      <c r="P3" s="116"/>
    </row>
    <row r="4" spans="1:26" ht="12.75" customHeight="1" x14ac:dyDescent="0.2">
      <c r="C4" s="140"/>
      <c r="D4" s="173"/>
      <c r="E4" s="173"/>
      <c r="F4" s="173"/>
      <c r="G4" s="173"/>
      <c r="H4" s="173"/>
      <c r="I4" s="173"/>
      <c r="J4" s="173"/>
      <c r="K4" s="173"/>
      <c r="L4" s="173"/>
      <c r="M4" s="221"/>
      <c r="N4" s="221"/>
      <c r="O4" s="117"/>
    </row>
    <row r="5" spans="1:26" ht="20.100000000000001" customHeight="1" x14ac:dyDescent="0.2">
      <c r="A5" s="174"/>
      <c r="B5" s="174"/>
      <c r="C5" s="174"/>
      <c r="D5" s="175" t="s">
        <v>132</v>
      </c>
      <c r="E5" s="174"/>
      <c r="F5" s="174"/>
      <c r="G5" s="174"/>
      <c r="H5" s="174"/>
      <c r="I5" s="174"/>
      <c r="J5" s="174"/>
      <c r="K5" s="174"/>
      <c r="L5" s="174"/>
      <c r="M5" s="190"/>
      <c r="N5" s="190"/>
      <c r="O5" s="120"/>
      <c r="P5" s="174"/>
      <c r="Q5" s="174"/>
      <c r="R5" s="174"/>
      <c r="S5" s="174"/>
      <c r="T5" s="174"/>
      <c r="U5" s="174"/>
    </row>
    <row r="6" spans="1:26" ht="2.1" customHeight="1" x14ac:dyDescent="0.2">
      <c r="A6" s="174"/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90"/>
      <c r="N6" s="190"/>
      <c r="O6" s="120"/>
      <c r="P6" s="174"/>
      <c r="Q6" s="174"/>
      <c r="R6" s="174"/>
      <c r="S6" s="174"/>
      <c r="T6" s="174"/>
      <c r="U6" s="174"/>
    </row>
    <row r="7" spans="1:26" ht="20.100000000000001" customHeight="1" x14ac:dyDescent="0.2">
      <c r="A7" s="176"/>
      <c r="B7" s="176"/>
      <c r="C7" s="174"/>
      <c r="D7" s="174"/>
      <c r="E7" s="174"/>
      <c r="F7" s="174"/>
      <c r="G7" s="174"/>
      <c r="H7" s="174"/>
      <c r="I7" s="174"/>
      <c r="J7" s="174"/>
      <c r="K7" s="174"/>
      <c r="L7" s="177"/>
      <c r="M7" s="192"/>
      <c r="N7" s="192"/>
      <c r="P7" s="174"/>
      <c r="Q7" s="174"/>
      <c r="R7" s="174"/>
      <c r="S7" s="174"/>
      <c r="T7" s="174"/>
      <c r="U7" s="174"/>
    </row>
    <row r="8" spans="1:26" ht="20.100000000000001" customHeight="1" x14ac:dyDescent="0.2">
      <c r="A8" s="358" t="s">
        <v>133</v>
      </c>
      <c r="B8" s="359"/>
      <c r="C8" s="349" t="s">
        <v>6</v>
      </c>
      <c r="D8" s="351" t="s">
        <v>7</v>
      </c>
      <c r="E8" s="353" t="s">
        <v>8</v>
      </c>
      <c r="F8" s="355" t="s">
        <v>9</v>
      </c>
      <c r="G8" s="342" t="s">
        <v>10</v>
      </c>
      <c r="H8" s="342" t="s">
        <v>11</v>
      </c>
      <c r="I8" s="342" t="s">
        <v>12</v>
      </c>
      <c r="J8" s="342" t="s">
        <v>13</v>
      </c>
      <c r="K8" s="355" t="s">
        <v>14</v>
      </c>
      <c r="L8" s="346" t="s">
        <v>79</v>
      </c>
      <c r="M8" s="357" t="s">
        <v>17</v>
      </c>
      <c r="N8" s="357" t="s">
        <v>18</v>
      </c>
      <c r="O8" s="287" t="s">
        <v>19</v>
      </c>
      <c r="P8" s="174"/>
      <c r="Q8" s="174"/>
      <c r="R8" s="174"/>
      <c r="S8" s="174"/>
      <c r="T8" s="174"/>
      <c r="U8" s="174"/>
    </row>
    <row r="9" spans="1:26" ht="15" customHeight="1" x14ac:dyDescent="0.2">
      <c r="A9" s="129" t="s">
        <v>22</v>
      </c>
      <c r="B9" s="129" t="s">
        <v>21</v>
      </c>
      <c r="C9" s="350"/>
      <c r="D9" s="352"/>
      <c r="E9" s="354"/>
      <c r="F9" s="356"/>
      <c r="G9" s="343"/>
      <c r="H9" s="343"/>
      <c r="I9" s="343"/>
      <c r="J9" s="343"/>
      <c r="K9" s="356"/>
      <c r="L9" s="346"/>
      <c r="M9" s="357"/>
      <c r="N9" s="357"/>
      <c r="O9" s="288"/>
      <c r="P9" s="174"/>
      <c r="Q9" s="174"/>
      <c r="R9" s="174"/>
      <c r="S9" s="174"/>
      <c r="T9" s="174"/>
      <c r="U9" s="174"/>
    </row>
    <row r="10" spans="1:26" ht="20.100000000000001" customHeight="1" x14ac:dyDescent="0.2">
      <c r="A10" s="185">
        <v>1</v>
      </c>
      <c r="B10" s="182"/>
      <c r="C10" s="129">
        <v>44</v>
      </c>
      <c r="D10" s="130" t="s">
        <v>85</v>
      </c>
      <c r="E10" s="131" t="s">
        <v>86</v>
      </c>
      <c r="F10" s="132">
        <v>24406</v>
      </c>
      <c r="G10" s="21">
        <f t="shared" ref="G10:G15" si="0">IF(COUNT(F10)=0,"---",42883-F10)</f>
        <v>18477</v>
      </c>
      <c r="H10" s="133" t="s">
        <v>40</v>
      </c>
      <c r="I10" s="134" t="s">
        <v>26</v>
      </c>
      <c r="J10" s="135">
        <v>1</v>
      </c>
      <c r="K10" s="184">
        <v>0.87180000000000002</v>
      </c>
      <c r="L10" s="279">
        <v>7.7256944444444454E-4</v>
      </c>
      <c r="M10" s="227">
        <f t="shared" ref="M10:N13" si="1">L10*J10</f>
        <v>7.7256944444444454E-4</v>
      </c>
      <c r="N10" s="227">
        <f t="shared" si="1"/>
        <v>6.7352604166666678E-4</v>
      </c>
      <c r="O10" s="137" t="s">
        <v>187</v>
      </c>
      <c r="P10" s="174"/>
      <c r="Q10" s="174"/>
      <c r="R10" s="174"/>
      <c r="S10" s="174"/>
      <c r="T10" s="174"/>
      <c r="U10" s="174"/>
    </row>
    <row r="11" spans="1:26" ht="20.100000000000001" customHeight="1" x14ac:dyDescent="0.2">
      <c r="A11" s="185">
        <v>2</v>
      </c>
      <c r="B11" s="182"/>
      <c r="C11" s="129">
        <v>40</v>
      </c>
      <c r="D11" s="130" t="s">
        <v>59</v>
      </c>
      <c r="E11" s="131" t="s">
        <v>60</v>
      </c>
      <c r="F11" s="132">
        <v>22836</v>
      </c>
      <c r="G11" s="21">
        <f t="shared" si="0"/>
        <v>20047</v>
      </c>
      <c r="H11" s="133" t="s">
        <v>61</v>
      </c>
      <c r="I11" s="134" t="s">
        <v>26</v>
      </c>
      <c r="J11" s="135">
        <v>0.95</v>
      </c>
      <c r="K11" s="184">
        <v>0.84899999999999998</v>
      </c>
      <c r="L11" s="279">
        <v>8.6805555555555551E-4</v>
      </c>
      <c r="M11" s="227">
        <f t="shared" si="1"/>
        <v>8.2465277777777767E-4</v>
      </c>
      <c r="N11" s="227">
        <f t="shared" si="1"/>
        <v>7.001302083333332E-4</v>
      </c>
      <c r="O11" s="137" t="s">
        <v>187</v>
      </c>
      <c r="P11" s="174"/>
      <c r="Q11" s="174"/>
      <c r="R11" s="174"/>
      <c r="S11" s="174"/>
      <c r="T11" s="174"/>
      <c r="U11" s="174"/>
    </row>
    <row r="12" spans="1:26" ht="20.100000000000001" customHeight="1" x14ac:dyDescent="0.2">
      <c r="A12" s="185">
        <v>3</v>
      </c>
      <c r="B12" s="182"/>
      <c r="C12" s="129">
        <v>35</v>
      </c>
      <c r="D12" s="130" t="s">
        <v>166</v>
      </c>
      <c r="E12" s="131" t="s">
        <v>174</v>
      </c>
      <c r="F12" s="132">
        <v>20938</v>
      </c>
      <c r="G12" s="21">
        <f t="shared" si="0"/>
        <v>21945</v>
      </c>
      <c r="H12" s="133" t="s">
        <v>74</v>
      </c>
      <c r="I12" s="134" t="s">
        <v>37</v>
      </c>
      <c r="J12" s="135">
        <v>1</v>
      </c>
      <c r="K12" s="184">
        <v>0.81659999999999999</v>
      </c>
      <c r="L12" s="279">
        <v>8.9780092592592591E-4</v>
      </c>
      <c r="M12" s="227">
        <f t="shared" si="1"/>
        <v>8.9780092592592591E-4</v>
      </c>
      <c r="N12" s="227">
        <f t="shared" si="1"/>
        <v>7.3314423611111105E-4</v>
      </c>
      <c r="O12" s="137" t="s">
        <v>36</v>
      </c>
      <c r="P12" s="174"/>
      <c r="Q12" s="174"/>
      <c r="R12" s="174"/>
      <c r="S12" s="174"/>
      <c r="T12" s="174"/>
      <c r="U12" s="174"/>
    </row>
    <row r="13" spans="1:26" ht="20.100000000000001" customHeight="1" x14ac:dyDescent="0.2">
      <c r="A13" s="185">
        <v>4</v>
      </c>
      <c r="B13" s="182"/>
      <c r="C13" s="129">
        <v>47</v>
      </c>
      <c r="D13" s="130" t="s">
        <v>168</v>
      </c>
      <c r="E13" s="131" t="s">
        <v>169</v>
      </c>
      <c r="F13" s="132">
        <v>19298</v>
      </c>
      <c r="G13" s="21">
        <f t="shared" si="0"/>
        <v>23585</v>
      </c>
      <c r="H13" s="133" t="s">
        <v>40</v>
      </c>
      <c r="I13" s="134" t="s">
        <v>26</v>
      </c>
      <c r="J13" s="135">
        <v>1</v>
      </c>
      <c r="K13" s="184">
        <v>0.79659999999999997</v>
      </c>
      <c r="L13" s="279">
        <v>1.0449074074074074E-3</v>
      </c>
      <c r="M13" s="227">
        <f t="shared" si="1"/>
        <v>1.0449074074074074E-3</v>
      </c>
      <c r="N13" s="227">
        <f t="shared" si="1"/>
        <v>8.3237324074074068E-4</v>
      </c>
      <c r="O13" s="137" t="s">
        <v>187</v>
      </c>
      <c r="P13" s="174"/>
      <c r="Q13" s="174"/>
      <c r="R13" s="174"/>
      <c r="S13" s="174"/>
      <c r="T13" s="174"/>
      <c r="U13" s="174"/>
    </row>
    <row r="14" spans="1:26" ht="20.100000000000001" customHeight="1" x14ac:dyDescent="0.2">
      <c r="A14" s="182"/>
      <c r="B14" s="183"/>
      <c r="C14" s="129">
        <v>24</v>
      </c>
      <c r="D14" s="130" t="s">
        <v>70</v>
      </c>
      <c r="E14" s="131" t="s">
        <v>71</v>
      </c>
      <c r="F14" s="132">
        <v>37236</v>
      </c>
      <c r="G14" s="21">
        <f t="shared" si="0"/>
        <v>5647</v>
      </c>
      <c r="H14" s="133" t="s">
        <v>61</v>
      </c>
      <c r="I14" s="134" t="s">
        <v>42</v>
      </c>
      <c r="J14" s="135">
        <v>0.95</v>
      </c>
      <c r="K14" s="184"/>
      <c r="L14" s="279" t="s">
        <v>199</v>
      </c>
      <c r="M14" s="227"/>
      <c r="N14" s="227"/>
      <c r="O14" s="137" t="s">
        <v>43</v>
      </c>
      <c r="P14" s="174"/>
      <c r="Q14" s="174"/>
      <c r="R14" s="174"/>
      <c r="S14" s="174"/>
      <c r="T14" s="174"/>
      <c r="U14" s="174"/>
    </row>
    <row r="15" spans="1:26" ht="20.100000000000001" customHeight="1" x14ac:dyDescent="0.2">
      <c r="A15" s="182"/>
      <c r="B15" s="183"/>
      <c r="C15" s="129">
        <v>26</v>
      </c>
      <c r="D15" s="130" t="s">
        <v>163</v>
      </c>
      <c r="E15" s="131" t="s">
        <v>84</v>
      </c>
      <c r="F15" s="132">
        <v>36772</v>
      </c>
      <c r="G15" s="21">
        <f t="shared" si="0"/>
        <v>6111</v>
      </c>
      <c r="H15" s="133" t="s">
        <v>40</v>
      </c>
      <c r="I15" s="134" t="s">
        <v>42</v>
      </c>
      <c r="J15" s="135">
        <v>1</v>
      </c>
      <c r="K15" s="184"/>
      <c r="L15" s="279" t="s">
        <v>199</v>
      </c>
      <c r="M15" s="227"/>
      <c r="N15" s="227"/>
      <c r="O15" s="137" t="s">
        <v>43</v>
      </c>
      <c r="P15" s="174"/>
      <c r="Q15" s="174"/>
      <c r="R15" s="174"/>
      <c r="S15" s="174"/>
      <c r="T15" s="174"/>
      <c r="U15" s="174"/>
    </row>
  </sheetData>
  <sortState ref="A10:O15">
    <sortCondition ref="N10:N15"/>
  </sortState>
  <mergeCells count="14">
    <mergeCell ref="G8:G9"/>
    <mergeCell ref="A8:B8"/>
    <mergeCell ref="C8:C9"/>
    <mergeCell ref="D8:D9"/>
    <mergeCell ref="E8:E9"/>
    <mergeCell ref="F8:F9"/>
    <mergeCell ref="N8:N9"/>
    <mergeCell ref="O8:O9"/>
    <mergeCell ref="H8:H9"/>
    <mergeCell ref="I8:I9"/>
    <mergeCell ref="J8:J9"/>
    <mergeCell ref="K8:K9"/>
    <mergeCell ref="L8:L9"/>
    <mergeCell ref="M8:M9"/>
  </mergeCells>
  <printOptions horizontalCentered="1"/>
  <pageMargins left="0.39370078740157483" right="0.39370078740157483" top="0.39370078740157483" bottom="0.39370078740157483" header="0.4" footer="0.51181102362204722"/>
  <pageSetup paperSize="9" orientation="landscape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28</vt:i4>
      </vt:variant>
    </vt:vector>
  </HeadingPairs>
  <TitlesOfParts>
    <vt:vector size="28" baseType="lpstr">
      <vt:lpstr>60 V</vt:lpstr>
      <vt:lpstr>100 M</vt:lpstr>
      <vt:lpstr>100 V</vt:lpstr>
      <vt:lpstr>200 M</vt:lpstr>
      <vt:lpstr>200 V</vt:lpstr>
      <vt:lpstr>400 M</vt:lpstr>
      <vt:lpstr>400 M vet </vt:lpstr>
      <vt:lpstr>400 V</vt:lpstr>
      <vt:lpstr>400 V veter</vt:lpstr>
      <vt:lpstr>600JA</vt:lpstr>
      <vt:lpstr>800 M ir V</vt:lpstr>
      <vt:lpstr>1500 M</vt:lpstr>
      <vt:lpstr>1500 V</vt:lpstr>
      <vt:lpstr>5000M ir V</vt:lpstr>
      <vt:lpstr>Aukstis M</vt:lpstr>
      <vt:lpstr>Aukstis V</vt:lpstr>
      <vt:lpstr>Tolis M</vt:lpstr>
      <vt:lpstr>Tolis V</vt:lpstr>
      <vt:lpstr>Rutulys 4 kg M</vt:lpstr>
      <vt:lpstr>Rutulys M  vet</vt:lpstr>
      <vt:lpstr>Rutulys 7,26 kg V</vt:lpstr>
      <vt:lpstr>Rutulys V JA ir vet</vt:lpstr>
      <vt:lpstr>Diskas M</vt:lpstr>
      <vt:lpstr>Diskas M vet</vt:lpstr>
      <vt:lpstr>Diskas V</vt:lpstr>
      <vt:lpstr>Diskas V vet</vt:lpstr>
      <vt:lpstr>Kamuoliukas</vt:lpstr>
      <vt:lpstr>Ietis V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Alfonsas</dc:creator>
  <cp:lastModifiedBy>Jurate Tercus</cp:lastModifiedBy>
  <cp:lastPrinted>2017-05-28T08:52:23Z</cp:lastPrinted>
  <dcterms:created xsi:type="dcterms:W3CDTF">2016-05-28T15:19:50Z</dcterms:created>
  <dcterms:modified xsi:type="dcterms:W3CDTF">2017-05-29T06:46:36Z</dcterms:modified>
</cp:coreProperties>
</file>