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LASF ataskaitos 2021 m SMSM\"/>
    </mc:Choice>
  </mc:AlternateContent>
  <bookViews>
    <workbookView xWindow="0" yWindow="0" windowWidth="24000" windowHeight="9600"/>
  </bookViews>
  <sheets>
    <sheet name="registras" sheetId="24" r:id="rId1"/>
  </sheets>
  <definedNames>
    <definedName name="_xlnm.Print_Area" localSheetId="0">registras!$A$1:$G$186</definedName>
    <definedName name="_xlnm.Print_Titles" localSheetId="0">registras!$17:$19</definedName>
  </definedNames>
  <calcPr calcId="162913"/>
</workbook>
</file>

<file path=xl/calcChain.xml><?xml version="1.0" encoding="utf-8"?>
<calcChain xmlns="http://schemas.openxmlformats.org/spreadsheetml/2006/main">
  <c r="G139" i="24" l="1"/>
  <c r="G172" i="24"/>
  <c r="G146" i="24" l="1"/>
  <c r="G153" i="24"/>
  <c r="G80" i="24"/>
  <c r="G28" i="24"/>
  <c r="G87" i="24"/>
  <c r="G106" i="24"/>
  <c r="G132" i="24"/>
  <c r="G154" i="24" l="1"/>
  <c r="G173" i="24" s="1"/>
</calcChain>
</file>

<file path=xl/sharedStrings.xml><?xml version="1.0" encoding="utf-8"?>
<sst xmlns="http://schemas.openxmlformats.org/spreadsheetml/2006/main" count="427" uniqueCount="315">
  <si>
    <t>(Valstybės biudžeto lėšų panaudojimą pagrindžiančių dokumentų ketvirčio registro forma)</t>
  </si>
  <si>
    <t>(Programos vykdytojo kodas)</t>
  </si>
  <si>
    <t>(Programos vykdytojo pavadinimas)</t>
  </si>
  <si>
    <t>(Programos vykdytojo buveinė, telefonas, elektroninis paštas)</t>
  </si>
  <si>
    <t>Valstybės biudžeto lėšų naudojimo sutartis</t>
  </si>
  <si>
    <t>(sutarties data ir Nr.)</t>
  </si>
  <si>
    <t>(Programos pavadinimas)</t>
  </si>
  <si>
    <t>(data ir numeris)</t>
  </si>
  <si>
    <t>Eil. Nr.</t>
  </si>
  <si>
    <r>
      <t xml:space="preserve">Ataskaitinio laikotarpio </t>
    </r>
    <r>
      <rPr>
        <i/>
        <sz val="9"/>
        <rFont val="Times New Roman"/>
        <family val="1"/>
        <charset val="186"/>
      </rPr>
      <t>patirtų</t>
    </r>
    <r>
      <rPr>
        <sz val="9"/>
        <rFont val="Times New Roman"/>
        <family val="1"/>
        <charset val="186"/>
      </rPr>
      <t xml:space="preserve"> išlaidų dokumentų registras</t>
    </r>
  </si>
  <si>
    <t>Prekių ar paslaugų tiekėjas</t>
  </si>
  <si>
    <t>Dokumento data (metai-mėnuo-diena)</t>
  </si>
  <si>
    <r>
      <t xml:space="preserve">Dokumento pavadinimas ir Nr.
</t>
    </r>
    <r>
      <rPr>
        <i/>
        <sz val="8"/>
        <rFont val="Times New Roman"/>
        <family val="1"/>
        <charset val="186"/>
      </rPr>
      <t>(PVM sąskaita faktūra, žiniaraštis, avansinė apyskaita, nurašymo aktas ir t.t.)</t>
    </r>
  </si>
  <si>
    <r>
      <t>Detalus paslaugos, prekės ar kito ūkinio įvykio aprašymas</t>
    </r>
    <r>
      <rPr>
        <i/>
        <sz val="8"/>
        <rFont val="Times New Roman"/>
        <family val="1"/>
        <charset val="186"/>
      </rPr>
      <t xml:space="preserve"> (prekės ar paslaugos pavadinimas, mato vieneto pavadinimas, kiekis)</t>
    </r>
  </si>
  <si>
    <t>Dokumento (ar panaudotos dalies) suma (Eur)</t>
  </si>
  <si>
    <t xml:space="preserve">I. Programos įgyvendinimo išlaidos </t>
  </si>
  <si>
    <t>1. Programos tiesioginių vykdytojų darbo užmokestis ir su juo susiję vykdytojo mokesčiai</t>
  </si>
  <si>
    <t>Iš viso 1</t>
  </si>
  <si>
    <t xml:space="preserve">2. Dalyvavimo sporto renginiuose ir kompensuojamosios išlaidos </t>
  </si>
  <si>
    <t>Iš viso 2</t>
  </si>
  <si>
    <t>3. Programos tiesioginių vykdytojų komandiruočių išlaidos</t>
  </si>
  <si>
    <t>Iš viso 3</t>
  </si>
  <si>
    <t>4. Patalpų, skirtų Programos priemonėms tiesiogiai vykdyti, sporto bazių, sporto inventoriaus ir (ar) įrangos nuomos išlaidos </t>
  </si>
  <si>
    <t>Iš viso 4</t>
  </si>
  <si>
    <t>5. Prekių, sporto inventoriaus ir (ar) įrangos (kurių vieneto vertė iki 500 Eur su PVM) įsigijimas ir paslaugos</t>
  </si>
  <si>
    <t>Iš viso 5</t>
  </si>
  <si>
    <t>6. Išlaidos sporto informacijos sklaidai, programos vykdymui viešinti (ne daugiau 5 proc. programai skirtų valstybės biudžeto lėšų)</t>
  </si>
  <si>
    <t>Iš viso 6</t>
  </si>
  <si>
    <t>7. Narystės tarptautinėse organizacijose mokesčiai (iki 1 proc. valstybės biudžeto lėšų sumos)</t>
  </si>
  <si>
    <t>Iš viso 7</t>
  </si>
  <si>
    <t>8. Ilgalaikio materialiojo (virš 500 Eur su PVM) ir nematerialiojo (nepriklausomai nuo vertės dydžio) turto įsigijimas</t>
  </si>
  <si>
    <t>Iš viso 8</t>
  </si>
  <si>
    <t xml:space="preserve">Iš viso I </t>
  </si>
  <si>
    <t>II. Programos administravimo išlaidos (ne daugiau kaip 20 proc. programai skirtų valstybės biudžeto lėšų)</t>
  </si>
  <si>
    <t>Programos vykdymo koordinatoriaus darbo užmokesčiui, apskaitos, transporto ir patalpų nuomos, komunalinių paslaugų, daiktų eksploatavimo, ryšių paslaugų ir kitoms</t>
  </si>
  <si>
    <t>Iš viso II</t>
  </si>
  <si>
    <t>Iš viso ataskaitoje</t>
  </si>
  <si>
    <t xml:space="preserve">Patvirtiname, kad: </t>
  </si>
  <si>
    <t>1) programos vykdymui skirtos lėšos panaudotos vadovaujantis Sutarties sąlygomis pagal Sutarties priedą - detaliąją valstybės biudžeto lėšų naudojimo sąmatą , o programos vykdymo laikotarpiu patirtas išlaidas patvirtina šiame sąraše nurodyti dokumentai;</t>
  </si>
  <si>
    <t>2) visos šiame registre nurodytos išlaidos yra tiesiogiai susijusios su programa, proporcingos ir būtinos jos įgyvendinimui.</t>
  </si>
  <si>
    <t>(Vykdytojo atstovo pareigų pavadinimas  )</t>
  </si>
  <si>
    <t>(Vardas, pavardė, parašas)</t>
  </si>
  <si>
    <t>A.V.</t>
  </si>
  <si>
    <t>(antspaudas, jei Vykdytojas antspaudą privalo turėti)</t>
  </si>
  <si>
    <t>(Vykdytojo finansininko arba galinčio tvarkyti apskaitą  kito asmens pareigų pavadinimas)</t>
  </si>
  <si>
    <t>Programos priemonės pavadinimas</t>
  </si>
  <si>
    <t>Lietuvos aklųjų sporto federacija</t>
  </si>
  <si>
    <t>Žemaitės g.6-519, Vilnius; tel.8 670 88297; el.p.lbsf@lass.lt</t>
  </si>
  <si>
    <t>2021-04-15 Nr.S-560</t>
  </si>
  <si>
    <t>Lietuvos aklųjų sporto federacijos Aukšo meistriškumo sporto programa</t>
  </si>
  <si>
    <t xml:space="preserve">Forma patvirtinta
Lietuvos Respublikos švietimo, mokslo ir sporto ministro
2021 m.kovo 18  d. įsakymu Nr. V-423
</t>
  </si>
  <si>
    <t>LASF</t>
  </si>
  <si>
    <t>Programos vykdytojų darbo užmokestis ir su juo susiję mokesčiai (generalinė sekretorė-1; projekto vykdytoja-1)</t>
  </si>
  <si>
    <t>Prezidentas</t>
  </si>
  <si>
    <t>Arnoldas Januškevičius</t>
  </si>
  <si>
    <t>Buhalterė</t>
  </si>
  <si>
    <t>Rima Astrauskienė</t>
  </si>
  <si>
    <t>Patalpų nuoma 1*45,60 Eur</t>
  </si>
  <si>
    <t>UAB Diagnostikos laboratorija</t>
  </si>
  <si>
    <t xml:space="preserve">LASF </t>
  </si>
  <si>
    <t>Circle K Lietuva UAB</t>
  </si>
  <si>
    <t>UAB Sporto fėja</t>
  </si>
  <si>
    <t>UAB Lik Kaune</t>
  </si>
  <si>
    <t>UAB BPC Travel</t>
  </si>
  <si>
    <t>Plaukimo pasaulio taurei Italijoje</t>
  </si>
  <si>
    <t>Italija</t>
  </si>
  <si>
    <t>Vilniaus m. aklųjų ir silpnaregių Sporto klubas Šaltinis</t>
  </si>
  <si>
    <t>Sp. Salės nuoma 1 sal*700 Eur</t>
  </si>
  <si>
    <t>Golbolo komandos pasiruošimui į pasaulio varžybas Vilnius</t>
  </si>
  <si>
    <t>UAB Sporto infastruktūra</t>
  </si>
  <si>
    <t>Mėnesinis abonementas 1 mėn.*1 asm*33 Eur</t>
  </si>
  <si>
    <t>Golbolo rinktinei</t>
  </si>
  <si>
    <t>Drobox International Unlimited Company</t>
  </si>
  <si>
    <t>Invoice Nr.SWGN374732CB</t>
  </si>
  <si>
    <t>informacija ir sklaida</t>
  </si>
  <si>
    <t xml:space="preserve">Valstybės biudžeto lėšų panaudojimą pagrindžiančių dokumentų Ill ketvirčio registras  </t>
  </si>
  <si>
    <t xml:space="preserve">  2021- 10 - 06 Nr.84/1</t>
  </si>
  <si>
    <t>Atlyginimų priskaitymo žiniaraštis Nr.07</t>
  </si>
  <si>
    <t>Atlyginimų priskaitymo žiniaraštis Nr.08</t>
  </si>
  <si>
    <t>22021-09-30</t>
  </si>
  <si>
    <t>Atlyginimų priskaitymo žiniaraštis Nr.09</t>
  </si>
  <si>
    <t>Atlyginimas ir su juo susiję mokesčiai programos vadovui ir finansininkui už liepos mėn.</t>
  </si>
  <si>
    <t>Atlyginimas ir su juo susiję mokesčiai programos vadovui ir finansininkui už rugpjūčio mėn.</t>
  </si>
  <si>
    <t>Atlyginimas ir su juo susiję mokesčiai programos vadovui ir finansininkui už rugsėjo mėn.</t>
  </si>
  <si>
    <t>PVM SF Nr.PV00049</t>
  </si>
  <si>
    <t>Interneto paslaugos 3 licenzijos* 24,20 Eur</t>
  </si>
  <si>
    <t>ADB Compensa Vienna Insurance Group</t>
  </si>
  <si>
    <t>PVM SF Nr.S0321868</t>
  </si>
  <si>
    <t>Sveikatos draudimas  2*11,15 eur</t>
  </si>
  <si>
    <t>PVM SF Nr.BPCVK0132012</t>
  </si>
  <si>
    <t>Kelionės bilietai 2 asm*305 eur</t>
  </si>
  <si>
    <t>SF Nr.ŠALT0007520</t>
  </si>
  <si>
    <t>Av.Apyskaitas Nr.20210704-1</t>
  </si>
  <si>
    <t>Kelionės išlaidos -kuras 59,08 l.1,2476</t>
  </si>
  <si>
    <t>Lengvosios atletikos čempionatas Klaipėda</t>
  </si>
  <si>
    <t>LT VŠĮ Panteonas</t>
  </si>
  <si>
    <t>SF Nr.LT21/002</t>
  </si>
  <si>
    <t>Apgyvendinimas 2 n *1 asm*12 eur</t>
  </si>
  <si>
    <t>Lietuvos Sambo federacija</t>
  </si>
  <si>
    <t>PVM SF Nr.LSF2122</t>
  </si>
  <si>
    <t>Seminaro mokestis 1*30 Eur</t>
  </si>
  <si>
    <t>Trenerio kvalifikacijos kėlimas</t>
  </si>
  <si>
    <t>VŠĮ LASS respublikinis centras</t>
  </si>
  <si>
    <t>PVM SF Nr.LAS29974</t>
  </si>
  <si>
    <t>Šaškių šachmatų čempionatas Vilnius</t>
  </si>
  <si>
    <t>SYNKARB Global UAB</t>
  </si>
  <si>
    <t>PVM SF Nr.SYN026133</t>
  </si>
  <si>
    <t>Sporto inventorius 20 vnt.*18,4495 eur</t>
  </si>
  <si>
    <t>Golbolo sporto inventorius</t>
  </si>
  <si>
    <t>Mota SAS</t>
  </si>
  <si>
    <t>Fattura No 13</t>
  </si>
  <si>
    <t>Maitinimas 2 asm.*21 d* 40 eur</t>
  </si>
  <si>
    <t>Lengv.atletikos stovykla Italijoje</t>
  </si>
  <si>
    <t>Maistpinigių priskaitymo žiniaraštis Nr.20210822-1</t>
  </si>
  <si>
    <t>Maistpinigiai 2 asm *21 d* 10 Eur</t>
  </si>
  <si>
    <t>IBSAGrand Prix Italija</t>
  </si>
  <si>
    <t xml:space="preserve">Evenia Oy </t>
  </si>
  <si>
    <t>Fature No 1121</t>
  </si>
  <si>
    <t>Dalyvio mokestis 2 asm.*72,50 eur</t>
  </si>
  <si>
    <t>Kelionės išlaidos -pervežimo paslauga 2 asm*2 pasl*137,75 eur</t>
  </si>
  <si>
    <t>Av.Apyskaitas Nr.20210715-1</t>
  </si>
  <si>
    <t>Kelionės išlaidos-kuras 31,22 l*1,1489 Eur</t>
  </si>
  <si>
    <t>LR dziudo čempionatas Elektrėnai</t>
  </si>
  <si>
    <t>UAB Teida</t>
  </si>
  <si>
    <t>PVM SF Nr TEI081667</t>
  </si>
  <si>
    <t>Medikamentai 11 vnt*2,909 eur</t>
  </si>
  <si>
    <t>Maistpinigių priskaitymo žiniaraštis Nr.20210721-1</t>
  </si>
  <si>
    <t>Maistpinigiai 2 asm *1 d* 10 Eur</t>
  </si>
  <si>
    <t>LR Lengvosios atletikos čemp Vilniuje</t>
  </si>
  <si>
    <t>Maistpinigių priskaitymo žiniaraštis Nr.20210726-1</t>
  </si>
  <si>
    <t>Maistpinigiai 8 asm *1 d* 30 Eur</t>
  </si>
  <si>
    <t>Golbolo čempionatas Vlnius</t>
  </si>
  <si>
    <t>UAB Benu vaistinė Lietuva</t>
  </si>
  <si>
    <t>PVM SF Nr.72314782</t>
  </si>
  <si>
    <t>Medikamentai 2 vnt*7,99 eur</t>
  </si>
  <si>
    <t>UAB Volorus</t>
  </si>
  <si>
    <t>PVM SF Nr.VA006880</t>
  </si>
  <si>
    <t>Sporto apranga 20 vnt*65,945 eur</t>
  </si>
  <si>
    <t>Golbolo rinktinei Tokijo žaidynėms</t>
  </si>
  <si>
    <t>Kauno aklųjų ir silpnaregių SK Parolimpietis</t>
  </si>
  <si>
    <t>SF Nr.KAC58</t>
  </si>
  <si>
    <t>Sp. Salės nuoma 1 sal*180 Eur</t>
  </si>
  <si>
    <t>Šoudauno čempionatui Kaunas</t>
  </si>
  <si>
    <t>Pas Juozuką MB</t>
  </si>
  <si>
    <t>SF Nr.JUO0000018</t>
  </si>
  <si>
    <t>Maitinimas 6 asm.*3 d* 11,3333 eur</t>
  </si>
  <si>
    <t>Šoudauno čempionatas Kaunas</t>
  </si>
  <si>
    <t>UAB Gintarinė vaistinė</t>
  </si>
  <si>
    <t>PVM SF Nr.SJ21000172</t>
  </si>
  <si>
    <t>Medikamentai 6 vnt*7,99 eur</t>
  </si>
  <si>
    <t>šoudauno čempionatas</t>
  </si>
  <si>
    <t>PVM SF Nr.BPCVK0132216</t>
  </si>
  <si>
    <t>Kelionės bilietai 2 asm*310 eur</t>
  </si>
  <si>
    <t xml:space="preserve">Autonoleggio TAXI </t>
  </si>
  <si>
    <t>Fature No 4/2021</t>
  </si>
  <si>
    <t>PVM SF Nr.LKA00000908</t>
  </si>
  <si>
    <t>Apgyvendinimas 2 n *6 asm*13,5833 eur</t>
  </si>
  <si>
    <t>PVM SF Nr.SFJ006859</t>
  </si>
  <si>
    <t>Diskas 1 vnt*7 eur</t>
  </si>
  <si>
    <t>Lengvosios atletikos</t>
  </si>
  <si>
    <t>PVM SF Nr.ANTJ210485</t>
  </si>
  <si>
    <t>Covid 19 testai 3 asm*78,666 eur</t>
  </si>
  <si>
    <t>SF Nr.ŠALT0007555</t>
  </si>
  <si>
    <t>Sp Salės nuoma 1 sal*700 eur</t>
  </si>
  <si>
    <t>UAB Sport time</t>
  </si>
  <si>
    <t>PVM SF Nr.SPT000005485</t>
  </si>
  <si>
    <t>Sporto apranga 28 vnt*42,50 eur</t>
  </si>
  <si>
    <t>PVM SF Nr. SP21PV00071</t>
  </si>
  <si>
    <t>Plaukimo tako nuoma 67,30 val*33 eur</t>
  </si>
  <si>
    <t>PVM SF Nr.801313599</t>
  </si>
  <si>
    <t>Kelionės išlaidos-kuras 133,69 l*1,2302 Eur</t>
  </si>
  <si>
    <t>Maistpinigių priskaitymo žiniaraštis Nr 20210704-1</t>
  </si>
  <si>
    <t>Maistpinigiai 1 asm.*20d*29,556 eur</t>
  </si>
  <si>
    <t>MTS 2021 Tokijo paralimpinėms žaidynėms</t>
  </si>
  <si>
    <t>Maistpinigių priskaitymo žiniaraštis Nr 20210901-1</t>
  </si>
  <si>
    <t>Maistpinigiai 1 asm.*10d*29,556 eur</t>
  </si>
  <si>
    <t>Maistpinigių priskaitymo žiniaraštis Nr 20210804-1</t>
  </si>
  <si>
    <t>Maistpinigių priskaitymo žiniaraštis Nr 20210704-3</t>
  </si>
  <si>
    <t>Maistpinigių priskaitymo žiniaraštis Nr 20210704-2</t>
  </si>
  <si>
    <t>Maistpinigiai 1 asm.*40d*29,50 eur</t>
  </si>
  <si>
    <t>Maistpinigiai 1 asm.*20d*29,50eur</t>
  </si>
  <si>
    <t>Maistpinigių priskaitymo žiniaraštis Nr 20210901-2</t>
  </si>
  <si>
    <t>Maistpinigių priskaitymo žiniaraštis Nr 20210704-4</t>
  </si>
  <si>
    <t>Maistpinigiai 1 asm.*75d*35,4224 eur</t>
  </si>
  <si>
    <t>UAB Žemaitės</t>
  </si>
  <si>
    <t>PVM SF Nr.PAV01250</t>
  </si>
  <si>
    <t>Apgyvendinimas 5 asm*19 eur</t>
  </si>
  <si>
    <t>LR lengv atletikos varžymos Vilnius</t>
  </si>
  <si>
    <t>PVM SF Nr. LAS30260</t>
  </si>
  <si>
    <t>Av.apyskaita Nr 20210715-2</t>
  </si>
  <si>
    <t>Kelionės išlaidos -kuras 79,1 l*1,216</t>
  </si>
  <si>
    <t>LR dziudo čempionatas Biržai</t>
  </si>
  <si>
    <t>Biržų rajono kultūros ir sporto centras</t>
  </si>
  <si>
    <t>SF Nr.BKKC114</t>
  </si>
  <si>
    <t>Apgyvendinimas 2 asm *5 nakt*16,664 eur, maitinimas 2 asm*6 d.*32,7783 Eur</t>
  </si>
  <si>
    <t>UAB V Sportas</t>
  </si>
  <si>
    <t>PVM SF Nr.VV11021843</t>
  </si>
  <si>
    <t>Papildai  6 vnt.*13,6616 eur</t>
  </si>
  <si>
    <t>VĮ Turto bankas</t>
  </si>
  <si>
    <t>PVM SF Nr.TB21A0008521</t>
  </si>
  <si>
    <t>Patalpų nuoma ir ekploatacinės išlaidos 1*146,92 eur</t>
  </si>
  <si>
    <t>Administravimo išlaidos</t>
  </si>
  <si>
    <t>UAB Sprojects</t>
  </si>
  <si>
    <t>PVM SF Nr.SP005265</t>
  </si>
  <si>
    <t>Stiklinis apdovanojimas 1 vnt*13,74 eur</t>
  </si>
  <si>
    <t xml:space="preserve"> LR lengosios atletikos čempionato</t>
  </si>
  <si>
    <t>PVM SF Nr.SLH000035</t>
  </si>
  <si>
    <t>Medikamentai 11 vnt*1,2209 eur</t>
  </si>
  <si>
    <t>Dziudo čempionatui</t>
  </si>
  <si>
    <t>PVM SF Nr.17148770352</t>
  </si>
  <si>
    <t>Ryšių paslaugos 1*34,80 eur</t>
  </si>
  <si>
    <t>UAB Rožių imperija</t>
  </si>
  <si>
    <t>PVM SF Nr.RIV19202A</t>
  </si>
  <si>
    <t>Apdovanojimas-taurė 2 vnt*40 eur</t>
  </si>
  <si>
    <t>MB Amontas</t>
  </si>
  <si>
    <t>PVM SF Nr.AMN06842</t>
  </si>
  <si>
    <t>Sporto nventorius 1 vnt*339 eur</t>
  </si>
  <si>
    <t>Plaukimo pasaulio taurei Tokijui</t>
  </si>
  <si>
    <t>PVM SF Nr. SP21PV00100</t>
  </si>
  <si>
    <t>Plaukimo tako nuoma 35,3 val*33,1869 eur</t>
  </si>
  <si>
    <t>Plaukimo čempionatui</t>
  </si>
  <si>
    <t>Apdovanojimas-taurė 4 vnt*40 eur</t>
  </si>
  <si>
    <t>UAB Tele2</t>
  </si>
  <si>
    <t>PVM SF Nr.17149498373</t>
  </si>
  <si>
    <t>Ryšių paslaugos 1*21,11 eur</t>
  </si>
  <si>
    <t>PVM SF Nr.8031331904</t>
  </si>
  <si>
    <t>Šaškių šachmatų čempionatas</t>
  </si>
  <si>
    <t>Kelionės išlaidos-kuras 47,62 l*1,1959 Eur</t>
  </si>
  <si>
    <t>UAB Sporto plėtros grupė</t>
  </si>
  <si>
    <t>SF Nr. SKR081</t>
  </si>
  <si>
    <t>Seminaro mokestis 4*10 Eur</t>
  </si>
  <si>
    <t>PVM SF Nr. LAS30545</t>
  </si>
  <si>
    <t>PVM SF Nr.TEIV007801</t>
  </si>
  <si>
    <t>Sp.inventorius 1 vnt.*189 eur</t>
  </si>
  <si>
    <t>Treniruoklis</t>
  </si>
  <si>
    <t>Sport Shoes</t>
  </si>
  <si>
    <t>Invoise No 13646681</t>
  </si>
  <si>
    <t>Sp.apranga 1 vnt*153,40 eur</t>
  </si>
  <si>
    <t>UAB Niksė</t>
  </si>
  <si>
    <t>PVM SF Nr.NIKO0005161</t>
  </si>
  <si>
    <t>Sp.apranga 1 vnt*62 eur</t>
  </si>
  <si>
    <t>Maistpinigių priskaitymo žiniaraštis Nr 20210910-3</t>
  </si>
  <si>
    <t>Maistpinigiai 1 asm.*3 d*30 eur</t>
  </si>
  <si>
    <t>PVM SF Nr.LKA00001001</t>
  </si>
  <si>
    <t>Apgyvendinimas 12 asm.*2 n.*13,50 eur</t>
  </si>
  <si>
    <t>Šachmatų  čempionatas</t>
  </si>
  <si>
    <t>SF Nr. JUO0000031</t>
  </si>
  <si>
    <t>Maitinimas 20 asm*3 d*11,75 eur</t>
  </si>
  <si>
    <t>SF Nr. KAC59</t>
  </si>
  <si>
    <t>Sp.salės nuoma 1 sal*3 d*30 eur</t>
  </si>
  <si>
    <t>Šachmatų čempionatui</t>
  </si>
  <si>
    <t>UAB Sūkuriškės</t>
  </si>
  <si>
    <t>PVM SF Nr.EL196</t>
  </si>
  <si>
    <t>Maitinimas 30 asm*7,50 eur</t>
  </si>
  <si>
    <t>Plaukimo čempionatas Elektrėnai</t>
  </si>
  <si>
    <t>Maistpinigių priskaitymo žiniaraštis Nr 20210914-4</t>
  </si>
  <si>
    <t>Maistpinigiai 2 asm*2 d*6 eur, 1 asm*1 d*6  eur</t>
  </si>
  <si>
    <t>lengv.atletikos  čempionatas</t>
  </si>
  <si>
    <t>Av.Apyskaita Nr 20210914-1</t>
  </si>
  <si>
    <t>Kelionės išlaidos-bilietai  2 vnt*4,21 eur</t>
  </si>
  <si>
    <t>lengv.atletikos čempionatas</t>
  </si>
  <si>
    <t>PVM SF Nr.SP005503</t>
  </si>
  <si>
    <t>Apdovanojimai-medaliai 316 vnt*1,0613 eur</t>
  </si>
  <si>
    <t>LR kroso čempionatas</t>
  </si>
  <si>
    <t>UAB Sportland LT</t>
  </si>
  <si>
    <t>PVM SF Nr.194581</t>
  </si>
  <si>
    <t>Sp.apranga 6 vnt*38,8283</t>
  </si>
  <si>
    <t>Elektrėnų savivaldybės sporto centras</t>
  </si>
  <si>
    <t>PVM SF Nr.SAV02322</t>
  </si>
  <si>
    <t>Baseino nuoma 1 baseinas*180 eur</t>
  </si>
  <si>
    <t>plaukimo čempionatas</t>
  </si>
  <si>
    <t>Ergo Insurance SE Lietuvos filialas</t>
  </si>
  <si>
    <t>Mokėjimo kvitas Nr.ACB0323938</t>
  </si>
  <si>
    <t>Draudimas  1*65 eur</t>
  </si>
  <si>
    <t>PVM SF Nr.TB21A0010232</t>
  </si>
  <si>
    <t>Patalpų nuoma ir ekploatacinės išlaidos 1*149,59 eur</t>
  </si>
  <si>
    <t>UAB Monika ir Viktorija</t>
  </si>
  <si>
    <t>PVM SF Nr.MV014</t>
  </si>
  <si>
    <t>Maitinimas 300 asm*6 eur</t>
  </si>
  <si>
    <t>UAB Liregus</t>
  </si>
  <si>
    <t>PVM SF Nr.NUP0006084</t>
  </si>
  <si>
    <t>Sp.bazės nuoma 1 vnt*660 eur</t>
  </si>
  <si>
    <t>Av.apyskaita Nr.20210918-1</t>
  </si>
  <si>
    <t>Kelionės išlaidos-kuras 12,07l*1,2344 eur</t>
  </si>
  <si>
    <t>PVM SF Nr.SPO05591</t>
  </si>
  <si>
    <t>Medaliai-apdovanojimas 289 vnt*1,0907 eur</t>
  </si>
  <si>
    <t>Maistpinigių priskaitymo žiniaraštis Nr 20210924-5</t>
  </si>
  <si>
    <t>Maistpinigiai 3 asm.*6 d*8 eur</t>
  </si>
  <si>
    <t>LR šachmatų pusfinalis Kaunas</t>
  </si>
  <si>
    <t>Maistpinigių priskaitymo žiniaraštis Nr 20210924-6</t>
  </si>
  <si>
    <t>Maistpinigiai 1 asm*2 d*30 eur</t>
  </si>
  <si>
    <t>Braziliškų šaškių čempionatas Kaunas</t>
  </si>
  <si>
    <t>SF Nr. KAC60</t>
  </si>
  <si>
    <t>Sp.salės nuoma 1 sal*2 d*30 eur</t>
  </si>
  <si>
    <t>Lengv.atletikos čempionatas Vilniaus sav.</t>
  </si>
  <si>
    <t>SF Nr.JUO0000033</t>
  </si>
  <si>
    <t>Maitinimas 24 asm*2 d*11,2916 eur</t>
  </si>
  <si>
    <t>PVM SF Nr.LKA00001033</t>
  </si>
  <si>
    <t>apgyvendinimas 15 asm*1 n*9,0666</t>
  </si>
  <si>
    <t>Lietuvos šachmatų federacija</t>
  </si>
  <si>
    <t>SF Nr.LŠF20210924</t>
  </si>
  <si>
    <t>Dakyvio mokestis 2 asm*18 eur; 1 asm*14 eur</t>
  </si>
  <si>
    <t>Av.apyskaita Nr.20210924-2</t>
  </si>
  <si>
    <t>Kelionės išlaidos -bilietai 2 vnt*3,50 eur</t>
  </si>
  <si>
    <t>Stanislavo Siroit ind veikla</t>
  </si>
  <si>
    <t>PVM SF Nr.SSI1763</t>
  </si>
  <si>
    <t>Taurė-apdovanojimai 3 vnt*35 eur</t>
  </si>
  <si>
    <t>Golbolo čempionatas</t>
  </si>
  <si>
    <t>PVM SF Nr.17150228397</t>
  </si>
  <si>
    <t>Ryšių paslaugos 1*19.84 eur</t>
  </si>
  <si>
    <t>PVM SF Nr.801350260</t>
  </si>
  <si>
    <t>Kelionės išlaidos-kuras 131,31 l*1,234 eur</t>
  </si>
  <si>
    <t>Invoice Nr.LDNQPR89R88C</t>
  </si>
  <si>
    <t>Interneto paslaugos 3 licenzijos* 24,25233 Eur</t>
  </si>
  <si>
    <t>Invoice Nr.TRWR4ZC6HZSB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</si>
</sst>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8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8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u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alignment horizontal="right" inden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164" fontId="12" fillId="0" borderId="0" xfId="0" applyNumberFormat="1" applyFont="1" applyBorder="1" applyAlignment="1" applyProtection="1">
      <protection locked="0"/>
    </xf>
    <xf numFmtId="4" fontId="5" fillId="7" borderId="3" xfId="0" applyNumberFormat="1" applyFont="1" applyFill="1" applyBorder="1" applyAlignment="1" applyProtection="1">
      <alignment horizontal="right" inden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9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right" indent="1"/>
      <protection locked="0"/>
    </xf>
    <xf numFmtId="0" fontId="6" fillId="0" borderId="3" xfId="0" applyFont="1" applyBorder="1" applyAlignment="1" applyProtection="1">
      <alignment wrapText="1"/>
      <protection locked="0"/>
    </xf>
    <xf numFmtId="164" fontId="6" fillId="0" borderId="3" xfId="0" applyNumberFormat="1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4" fontId="6" fillId="0" borderId="3" xfId="0" applyNumberFormat="1" applyFont="1" applyBorder="1" applyAlignment="1" applyProtection="1">
      <alignment horizontal="right" indent="1"/>
      <protection locked="0"/>
    </xf>
    <xf numFmtId="4" fontId="5" fillId="2" borderId="3" xfId="0" applyNumberFormat="1" applyFont="1" applyFill="1" applyBorder="1" applyAlignment="1" applyProtection="1">
      <alignment horizontal="right" indent="1"/>
      <protection locked="0"/>
    </xf>
    <xf numFmtId="4" fontId="7" fillId="3" borderId="3" xfId="0" applyNumberFormat="1" applyFont="1" applyFill="1" applyBorder="1" applyAlignment="1" applyProtection="1">
      <alignment horizontal="right" indent="1"/>
      <protection locked="0"/>
    </xf>
    <xf numFmtId="4" fontId="7" fillId="7" borderId="3" xfId="0" applyNumberFormat="1" applyFont="1" applyFill="1" applyBorder="1" applyAlignment="1" applyProtection="1">
      <alignment horizontal="right" indent="1"/>
      <protection locked="0"/>
    </xf>
    <xf numFmtId="0" fontId="17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7" borderId="3" xfId="0" applyFont="1" applyFill="1" applyBorder="1" applyAlignment="1" applyProtection="1">
      <alignment horizontal="right" indent="1"/>
      <protection locked="0"/>
    </xf>
    <xf numFmtId="0" fontId="5" fillId="0" borderId="0" xfId="0" applyFont="1" applyAlignment="1" applyProtection="1">
      <alignment horizontal="center"/>
      <protection locked="0"/>
    </xf>
    <xf numFmtId="0" fontId="10" fillId="8" borderId="1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Fill="1" applyBorder="1" applyAlignment="1" applyProtection="1">
      <alignment horizontal="right" inden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 applyProtection="1">
      <alignment horizontal="left" vertical="center" wrapText="1"/>
    </xf>
    <xf numFmtId="164" fontId="13" fillId="0" borderId="0" xfId="0" applyNumberFormat="1" applyFont="1" applyBorder="1" applyAlignment="1" applyProtection="1">
      <alignment horizontal="center"/>
      <protection locked="0"/>
    </xf>
    <xf numFmtId="0" fontId="10" fillId="5" borderId="1" xfId="0" applyNumberFormat="1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left" wrapText="1"/>
    </xf>
    <xf numFmtId="0" fontId="12" fillId="0" borderId="0" xfId="0" applyFont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 wrapText="1"/>
    </xf>
    <xf numFmtId="0" fontId="5" fillId="2" borderId="4" xfId="0" applyFont="1" applyFill="1" applyBorder="1" applyAlignment="1" applyProtection="1">
      <alignment horizontal="right" wrapText="1"/>
      <protection locked="0"/>
    </xf>
    <xf numFmtId="0" fontId="5" fillId="2" borderId="5" xfId="0" applyFont="1" applyFill="1" applyBorder="1" applyAlignment="1" applyProtection="1">
      <alignment horizontal="right" wrapText="1"/>
      <protection locked="0"/>
    </xf>
    <xf numFmtId="0" fontId="5" fillId="2" borderId="6" xfId="0" applyFont="1" applyFill="1" applyBorder="1" applyAlignment="1" applyProtection="1">
      <alignment horizontal="right" wrapText="1"/>
      <protection locked="0"/>
    </xf>
    <xf numFmtId="0" fontId="7" fillId="3" borderId="4" xfId="0" applyFont="1" applyFill="1" applyBorder="1" applyAlignment="1" applyProtection="1">
      <alignment horizontal="right" wrapText="1"/>
      <protection locked="0"/>
    </xf>
    <xf numFmtId="0" fontId="7" fillId="3" borderId="5" xfId="0" applyFont="1" applyFill="1" applyBorder="1" applyAlignment="1" applyProtection="1">
      <alignment horizontal="right" wrapText="1"/>
      <protection locked="0"/>
    </xf>
    <xf numFmtId="0" fontId="7" fillId="3" borderId="6" xfId="0" applyFont="1" applyFill="1" applyBorder="1" applyAlignment="1" applyProtection="1">
      <alignment horizontal="right" wrapText="1"/>
      <protection locked="0"/>
    </xf>
    <xf numFmtId="0" fontId="7" fillId="7" borderId="3" xfId="0" applyFont="1" applyFill="1" applyBorder="1" applyAlignment="1" applyProtection="1">
      <alignment horizontal="right" indent="1"/>
      <protection locked="0"/>
    </xf>
    <xf numFmtId="0" fontId="5" fillId="7" borderId="4" xfId="0" applyFont="1" applyFill="1" applyBorder="1" applyAlignment="1" applyProtection="1">
      <alignment horizontal="right" wrapText="1"/>
      <protection locked="0"/>
    </xf>
    <xf numFmtId="0" fontId="5" fillId="7" borderId="5" xfId="0" applyFont="1" applyFill="1" applyBorder="1" applyAlignment="1" applyProtection="1">
      <alignment horizontal="right" wrapText="1"/>
      <protection locked="0"/>
    </xf>
    <xf numFmtId="0" fontId="5" fillId="7" borderId="6" xfId="0" applyFont="1" applyFill="1" applyBorder="1" applyAlignment="1" applyProtection="1">
      <alignment horizontal="right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left"/>
      <protection locked="0"/>
    </xf>
    <xf numFmtId="164" fontId="8" fillId="0" borderId="1" xfId="0" applyNumberFormat="1" applyFont="1" applyBorder="1" applyAlignment="1" applyProtection="1">
      <alignment horizontal="left" indent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90"/>
  <sheetViews>
    <sheetView tabSelected="1" topLeftCell="A9" workbookViewId="0">
      <selection activeCell="G28" sqref="G28"/>
    </sheetView>
  </sheetViews>
  <sheetFormatPr defaultRowHeight="15.75" x14ac:dyDescent="0.25"/>
  <cols>
    <col min="1" max="1" width="5" style="6" customWidth="1"/>
    <col min="2" max="2" width="33.7109375" style="4" customWidth="1"/>
    <col min="3" max="3" width="13.140625" style="2" customWidth="1"/>
    <col min="4" max="4" width="21.5703125" style="3" customWidth="1"/>
    <col min="5" max="6" width="39.5703125" style="4" customWidth="1"/>
    <col min="7" max="7" width="13.7109375" style="4" customWidth="1"/>
    <col min="8" max="16384" width="9.140625" style="5"/>
  </cols>
  <sheetData>
    <row r="1" spans="1:7" ht="96.75" customHeight="1" x14ac:dyDescent="0.25">
      <c r="A1" s="1"/>
      <c r="B1" s="1"/>
      <c r="E1" s="60" t="s">
        <v>50</v>
      </c>
      <c r="F1" s="60"/>
      <c r="G1" s="60"/>
    </row>
    <row r="2" spans="1:7" ht="20.25" customHeight="1" x14ac:dyDescent="0.25">
      <c r="A2" s="59" t="s">
        <v>0</v>
      </c>
      <c r="B2" s="59"/>
      <c r="C2" s="59"/>
      <c r="D2" s="59"/>
      <c r="E2" s="59"/>
      <c r="F2" s="59"/>
      <c r="G2" s="59"/>
    </row>
    <row r="3" spans="1:7" x14ac:dyDescent="0.25">
      <c r="D3" s="1"/>
      <c r="G3" s="21"/>
    </row>
    <row r="4" spans="1:7" ht="15.75" customHeight="1" x14ac:dyDescent="0.2">
      <c r="A4" s="63">
        <v>190652284</v>
      </c>
      <c r="B4" s="63"/>
      <c r="C4" s="32"/>
      <c r="D4" s="64" t="s">
        <v>46</v>
      </c>
      <c r="E4" s="64"/>
      <c r="F4" s="64"/>
      <c r="G4" s="64"/>
    </row>
    <row r="5" spans="1:7" ht="15.75" customHeight="1" x14ac:dyDescent="0.25">
      <c r="A5" s="65" t="s">
        <v>1</v>
      </c>
      <c r="B5" s="65"/>
      <c r="C5" s="33"/>
      <c r="D5" s="66" t="s">
        <v>2</v>
      </c>
      <c r="E5" s="66"/>
      <c r="F5" s="66"/>
      <c r="G5" s="66"/>
    </row>
    <row r="6" spans="1:7" s="19" customFormat="1" ht="15" customHeight="1" x14ac:dyDescent="0.25">
      <c r="A6" s="67" t="s">
        <v>47</v>
      </c>
      <c r="B6" s="67"/>
      <c r="C6" s="67"/>
      <c r="D6" s="67"/>
      <c r="E6" s="67"/>
      <c r="F6" s="67"/>
      <c r="G6" s="67"/>
    </row>
    <row r="7" spans="1:7" ht="15.75" customHeight="1" x14ac:dyDescent="0.2">
      <c r="A7" s="68" t="s">
        <v>3</v>
      </c>
      <c r="B7" s="68"/>
      <c r="C7" s="68"/>
      <c r="D7" s="68"/>
      <c r="E7" s="68"/>
      <c r="F7" s="68"/>
      <c r="G7" s="68"/>
    </row>
    <row r="8" spans="1:7" s="19" customFormat="1" ht="15.75" customHeight="1" x14ac:dyDescent="0.25">
      <c r="A8" s="30" t="s">
        <v>4</v>
      </c>
      <c r="B8" s="25"/>
      <c r="C8" s="26"/>
      <c r="D8" s="55" t="s">
        <v>48</v>
      </c>
      <c r="G8" s="7"/>
    </row>
    <row r="9" spans="1:7" s="19" customFormat="1" ht="15.75" customHeight="1" x14ac:dyDescent="0.25">
      <c r="A9" s="20"/>
      <c r="B9" s="25"/>
      <c r="C9" s="26"/>
      <c r="D9" s="27" t="s">
        <v>5</v>
      </c>
    </row>
    <row r="10" spans="1:7" ht="15.75" customHeight="1" x14ac:dyDescent="0.2">
      <c r="A10" s="64" t="s">
        <v>49</v>
      </c>
      <c r="B10" s="64"/>
      <c r="C10" s="64"/>
      <c r="D10" s="64"/>
      <c r="E10" s="64"/>
      <c r="F10" s="64"/>
      <c r="G10" s="64"/>
    </row>
    <row r="11" spans="1:7" ht="18" x14ac:dyDescent="0.2">
      <c r="A11" s="69" t="s">
        <v>6</v>
      </c>
      <c r="B11" s="69"/>
      <c r="C11" s="69"/>
      <c r="D11" s="69"/>
      <c r="E11" s="69"/>
      <c r="F11" s="69"/>
      <c r="G11" s="69"/>
    </row>
    <row r="12" spans="1:7" ht="15.75" customHeight="1" x14ac:dyDescent="0.25">
      <c r="A12" s="70" t="s">
        <v>75</v>
      </c>
      <c r="B12" s="70"/>
      <c r="C12" s="70"/>
      <c r="D12" s="70"/>
      <c r="E12" s="70"/>
      <c r="F12" s="70"/>
      <c r="G12" s="70"/>
    </row>
    <row r="13" spans="1:7" s="8" customFormat="1" ht="12.75" customHeight="1" x14ac:dyDescent="0.2">
      <c r="A13" s="71"/>
      <c r="B13" s="71"/>
      <c r="C13" s="71"/>
      <c r="D13" s="71"/>
      <c r="E13" s="71"/>
      <c r="F13" s="71"/>
      <c r="G13" s="71"/>
    </row>
    <row r="14" spans="1:7" ht="15.75" customHeight="1" x14ac:dyDescent="0.2">
      <c r="A14" s="62" t="s">
        <v>76</v>
      </c>
      <c r="B14" s="62"/>
      <c r="C14" s="62"/>
      <c r="D14" s="62"/>
      <c r="E14" s="62"/>
      <c r="F14" s="62"/>
      <c r="G14" s="62"/>
    </row>
    <row r="15" spans="1:7" s="15" customFormat="1" ht="15" customHeight="1" x14ac:dyDescent="0.25">
      <c r="A15" s="73" t="s">
        <v>7</v>
      </c>
      <c r="B15" s="73"/>
      <c r="C15" s="73"/>
      <c r="D15" s="73"/>
      <c r="E15" s="73"/>
      <c r="F15" s="73"/>
      <c r="G15" s="73"/>
    </row>
    <row r="16" spans="1:7" s="15" customFormat="1" ht="12.75" customHeight="1" x14ac:dyDescent="0.2">
      <c r="A16" s="51"/>
      <c r="B16" s="51"/>
      <c r="C16" s="9"/>
      <c r="D16" s="9"/>
      <c r="E16" s="51"/>
      <c r="F16" s="54"/>
      <c r="G16" s="51"/>
    </row>
    <row r="17" spans="1:9" s="15" customFormat="1" ht="18.75" customHeight="1" x14ac:dyDescent="0.2">
      <c r="A17" s="74" t="s">
        <v>8</v>
      </c>
      <c r="B17" s="75" t="s">
        <v>9</v>
      </c>
      <c r="C17" s="75"/>
      <c r="D17" s="75"/>
      <c r="E17" s="75"/>
      <c r="F17" s="75"/>
      <c r="G17" s="75"/>
    </row>
    <row r="18" spans="1:9" ht="51.75" customHeight="1" x14ac:dyDescent="0.2">
      <c r="A18" s="74"/>
      <c r="B18" s="22" t="s">
        <v>10</v>
      </c>
      <c r="C18" s="29" t="s">
        <v>11</v>
      </c>
      <c r="D18" s="22" t="s">
        <v>12</v>
      </c>
      <c r="E18" s="22" t="s">
        <v>13</v>
      </c>
      <c r="F18" s="22" t="s">
        <v>45</v>
      </c>
      <c r="G18" s="22" t="s">
        <v>14</v>
      </c>
    </row>
    <row r="19" spans="1:9" ht="13.5" customHeight="1" x14ac:dyDescent="0.2">
      <c r="A19" s="52">
        <v>1</v>
      </c>
      <c r="B19" s="22">
        <v>2</v>
      </c>
      <c r="C19" s="23">
        <v>3</v>
      </c>
      <c r="D19" s="22">
        <v>4</v>
      </c>
      <c r="E19" s="23">
        <v>5</v>
      </c>
      <c r="F19" s="23">
        <v>6</v>
      </c>
      <c r="G19" s="22">
        <v>7</v>
      </c>
    </row>
    <row r="20" spans="1:9" ht="18.75" customHeight="1" x14ac:dyDescent="0.2">
      <c r="A20" s="76" t="s">
        <v>15</v>
      </c>
      <c r="B20" s="76"/>
      <c r="C20" s="76"/>
      <c r="D20" s="76"/>
      <c r="E20" s="76"/>
      <c r="F20" s="76"/>
      <c r="G20" s="76"/>
    </row>
    <row r="21" spans="1:9" ht="18.75" customHeight="1" x14ac:dyDescent="0.2">
      <c r="A21" s="77" t="s">
        <v>16</v>
      </c>
      <c r="B21" s="77"/>
      <c r="C21" s="77"/>
      <c r="D21" s="77"/>
      <c r="E21" s="77"/>
      <c r="F21" s="77"/>
      <c r="G21" s="77"/>
    </row>
    <row r="22" spans="1:9" ht="36" x14ac:dyDescent="0.2">
      <c r="A22" s="42">
        <v>1</v>
      </c>
      <c r="B22" s="43" t="s">
        <v>51</v>
      </c>
      <c r="C22" s="44">
        <v>44408</v>
      </c>
      <c r="D22" s="45" t="s">
        <v>77</v>
      </c>
      <c r="E22" s="45" t="s">
        <v>52</v>
      </c>
      <c r="F22" s="45" t="s">
        <v>52</v>
      </c>
      <c r="G22" s="46">
        <v>2496.9299999999998</v>
      </c>
    </row>
    <row r="23" spans="1:9" ht="36" x14ac:dyDescent="0.2">
      <c r="A23" s="42">
        <v>2</v>
      </c>
      <c r="B23" s="43" t="s">
        <v>51</v>
      </c>
      <c r="C23" s="44">
        <v>44439</v>
      </c>
      <c r="D23" s="45" t="s">
        <v>78</v>
      </c>
      <c r="E23" s="45" t="s">
        <v>52</v>
      </c>
      <c r="F23" s="45" t="s">
        <v>52</v>
      </c>
      <c r="G23" s="46">
        <v>2496.9299999999998</v>
      </c>
    </row>
    <row r="24" spans="1:9" ht="36" x14ac:dyDescent="0.2">
      <c r="A24" s="42">
        <v>3</v>
      </c>
      <c r="B24" s="43" t="s">
        <v>51</v>
      </c>
      <c r="C24" s="44" t="s">
        <v>79</v>
      </c>
      <c r="D24" s="45" t="s">
        <v>80</v>
      </c>
      <c r="E24" s="45" t="s">
        <v>52</v>
      </c>
      <c r="F24" s="45" t="s">
        <v>52</v>
      </c>
      <c r="G24" s="46">
        <v>4008.2</v>
      </c>
    </row>
    <row r="25" spans="1:9" ht="12.75" x14ac:dyDescent="0.2">
      <c r="A25" s="42">
        <v>4</v>
      </c>
      <c r="B25" s="43"/>
      <c r="C25" s="44"/>
      <c r="D25" s="45"/>
      <c r="E25" s="45"/>
      <c r="F25" s="45"/>
      <c r="G25" s="46">
        <v>0</v>
      </c>
    </row>
    <row r="26" spans="1:9" ht="12.75" x14ac:dyDescent="0.2">
      <c r="A26" s="42">
        <v>5</v>
      </c>
      <c r="B26" s="43"/>
      <c r="C26" s="44"/>
      <c r="D26" s="45"/>
      <c r="E26" s="45"/>
      <c r="F26" s="45"/>
      <c r="G26" s="46">
        <v>0</v>
      </c>
    </row>
    <row r="27" spans="1:9" ht="12.75" x14ac:dyDescent="0.2">
      <c r="A27" s="42">
        <v>6</v>
      </c>
      <c r="B27" s="43"/>
      <c r="C27" s="44"/>
      <c r="D27" s="45"/>
      <c r="E27" s="45"/>
      <c r="F27" s="45"/>
      <c r="G27" s="46">
        <v>0</v>
      </c>
    </row>
    <row r="28" spans="1:9" ht="18.75" customHeight="1" x14ac:dyDescent="0.2">
      <c r="A28" s="78" t="s">
        <v>17</v>
      </c>
      <c r="B28" s="79"/>
      <c r="C28" s="79"/>
      <c r="D28" s="79"/>
      <c r="E28" s="79"/>
      <c r="F28" s="80"/>
      <c r="G28" s="47">
        <f ca="1">SUM(G22:OFFSET(G28,-1,0))</f>
        <v>9002.06</v>
      </c>
      <c r="I28" s="28"/>
    </row>
    <row r="29" spans="1:9" ht="18.75" customHeight="1" x14ac:dyDescent="0.2">
      <c r="A29" s="77" t="s">
        <v>18</v>
      </c>
      <c r="B29" s="77"/>
      <c r="C29" s="77"/>
      <c r="D29" s="77"/>
      <c r="E29" s="77"/>
      <c r="F29" s="77"/>
      <c r="G29" s="77"/>
    </row>
    <row r="30" spans="1:9" ht="12.75" x14ac:dyDescent="0.2">
      <c r="A30" s="42">
        <v>1</v>
      </c>
      <c r="B30" s="43" t="s">
        <v>86</v>
      </c>
      <c r="C30" s="44">
        <v>44382</v>
      </c>
      <c r="D30" s="45" t="s">
        <v>87</v>
      </c>
      <c r="E30" s="45" t="s">
        <v>88</v>
      </c>
      <c r="F30" s="45" t="s">
        <v>65</v>
      </c>
      <c r="G30" s="46">
        <v>22.3</v>
      </c>
    </row>
    <row r="31" spans="1:9" ht="24" x14ac:dyDescent="0.2">
      <c r="A31" s="42">
        <v>2</v>
      </c>
      <c r="B31" s="43" t="s">
        <v>63</v>
      </c>
      <c r="C31" s="44">
        <v>44382</v>
      </c>
      <c r="D31" s="45" t="s">
        <v>89</v>
      </c>
      <c r="E31" s="45" t="s">
        <v>90</v>
      </c>
      <c r="F31" s="45" t="s">
        <v>65</v>
      </c>
      <c r="G31" s="46">
        <v>610</v>
      </c>
    </row>
    <row r="32" spans="1:9" ht="24" x14ac:dyDescent="0.2">
      <c r="A32" s="42">
        <v>3</v>
      </c>
      <c r="B32" s="43" t="s">
        <v>51</v>
      </c>
      <c r="C32" s="44">
        <v>44381</v>
      </c>
      <c r="D32" s="45" t="s">
        <v>92</v>
      </c>
      <c r="E32" s="45" t="s">
        <v>93</v>
      </c>
      <c r="F32" s="45" t="s">
        <v>94</v>
      </c>
      <c r="G32" s="46">
        <v>73.709999999999994</v>
      </c>
    </row>
    <row r="33" spans="1:7" ht="12.75" x14ac:dyDescent="0.2">
      <c r="A33" s="42">
        <v>4</v>
      </c>
      <c r="B33" s="43" t="s">
        <v>95</v>
      </c>
      <c r="C33" s="44">
        <v>44380</v>
      </c>
      <c r="D33" s="45" t="s">
        <v>96</v>
      </c>
      <c r="E33" s="45" t="s">
        <v>97</v>
      </c>
      <c r="F33" s="45" t="s">
        <v>94</v>
      </c>
      <c r="G33" s="46">
        <v>24</v>
      </c>
    </row>
    <row r="34" spans="1:7" ht="12.75" x14ac:dyDescent="0.2">
      <c r="A34" s="42">
        <v>5</v>
      </c>
      <c r="B34" s="43" t="s">
        <v>109</v>
      </c>
      <c r="C34" s="44">
        <v>44392</v>
      </c>
      <c r="D34" s="45" t="s">
        <v>110</v>
      </c>
      <c r="E34" s="45" t="s">
        <v>111</v>
      </c>
      <c r="F34" s="45" t="s">
        <v>112</v>
      </c>
      <c r="G34" s="46">
        <v>1680</v>
      </c>
    </row>
    <row r="35" spans="1:7" ht="24" x14ac:dyDescent="0.2">
      <c r="A35" s="42">
        <v>6</v>
      </c>
      <c r="B35" s="43" t="s">
        <v>59</v>
      </c>
      <c r="C35" s="44">
        <v>44430</v>
      </c>
      <c r="D35" s="45" t="s">
        <v>113</v>
      </c>
      <c r="E35" s="45" t="s">
        <v>114</v>
      </c>
      <c r="F35" s="45" t="s">
        <v>115</v>
      </c>
      <c r="G35" s="46">
        <v>420</v>
      </c>
    </row>
    <row r="36" spans="1:7" ht="12.75" x14ac:dyDescent="0.2">
      <c r="A36" s="42">
        <v>7</v>
      </c>
      <c r="B36" s="43" t="s">
        <v>116</v>
      </c>
      <c r="C36" s="44">
        <v>44396</v>
      </c>
      <c r="D36" s="45" t="s">
        <v>117</v>
      </c>
      <c r="E36" s="45" t="s">
        <v>118</v>
      </c>
      <c r="F36" s="45" t="s">
        <v>115</v>
      </c>
      <c r="G36" s="46">
        <v>145</v>
      </c>
    </row>
    <row r="37" spans="1:7" ht="24" x14ac:dyDescent="0.2">
      <c r="A37" s="42">
        <v>8</v>
      </c>
      <c r="B37" s="43" t="s">
        <v>153</v>
      </c>
      <c r="C37" s="44">
        <v>44405</v>
      </c>
      <c r="D37" s="45" t="s">
        <v>154</v>
      </c>
      <c r="E37" s="45" t="s">
        <v>119</v>
      </c>
      <c r="F37" s="45" t="s">
        <v>115</v>
      </c>
      <c r="G37" s="46">
        <v>600</v>
      </c>
    </row>
    <row r="38" spans="1:7" ht="24" x14ac:dyDescent="0.2">
      <c r="A38" s="42">
        <v>9</v>
      </c>
      <c r="B38" s="43" t="s">
        <v>51</v>
      </c>
      <c r="C38" s="44">
        <v>44392</v>
      </c>
      <c r="D38" s="45" t="s">
        <v>120</v>
      </c>
      <c r="E38" s="45" t="s">
        <v>121</v>
      </c>
      <c r="F38" s="45" t="s">
        <v>122</v>
      </c>
      <c r="G38" s="46">
        <v>35.869999999999997</v>
      </c>
    </row>
    <row r="39" spans="1:7" ht="24" x14ac:dyDescent="0.2">
      <c r="A39" s="42">
        <v>10</v>
      </c>
      <c r="B39" s="43" t="s">
        <v>51</v>
      </c>
      <c r="C39" s="44">
        <v>44398</v>
      </c>
      <c r="D39" s="45" t="s">
        <v>126</v>
      </c>
      <c r="E39" s="45" t="s">
        <v>127</v>
      </c>
      <c r="F39" s="45" t="s">
        <v>128</v>
      </c>
      <c r="G39" s="46">
        <v>20</v>
      </c>
    </row>
    <row r="40" spans="1:7" ht="24" x14ac:dyDescent="0.2">
      <c r="A40" s="42">
        <v>11</v>
      </c>
      <c r="B40" s="43" t="s">
        <v>51</v>
      </c>
      <c r="C40" s="44">
        <v>44403</v>
      </c>
      <c r="D40" s="45" t="s">
        <v>129</v>
      </c>
      <c r="E40" s="45" t="s">
        <v>130</v>
      </c>
      <c r="F40" s="45" t="s">
        <v>131</v>
      </c>
      <c r="G40" s="46">
        <v>240</v>
      </c>
    </row>
    <row r="41" spans="1:7" ht="12.75" x14ac:dyDescent="0.2">
      <c r="A41" s="42">
        <v>12</v>
      </c>
      <c r="B41" s="43" t="s">
        <v>143</v>
      </c>
      <c r="C41" s="44">
        <v>44404</v>
      </c>
      <c r="D41" s="45" t="s">
        <v>144</v>
      </c>
      <c r="E41" s="45" t="s">
        <v>145</v>
      </c>
      <c r="F41" s="45" t="s">
        <v>146</v>
      </c>
      <c r="G41" s="46">
        <v>204</v>
      </c>
    </row>
    <row r="42" spans="1:7" ht="24" x14ac:dyDescent="0.2">
      <c r="A42" s="42">
        <v>13</v>
      </c>
      <c r="B42" s="43" t="s">
        <v>63</v>
      </c>
      <c r="C42" s="44">
        <v>44405</v>
      </c>
      <c r="D42" s="45" t="s">
        <v>151</v>
      </c>
      <c r="E42" s="45" t="s">
        <v>152</v>
      </c>
      <c r="F42" s="45" t="s">
        <v>65</v>
      </c>
      <c r="G42" s="46">
        <v>610</v>
      </c>
    </row>
    <row r="43" spans="1:7" ht="12.75" x14ac:dyDescent="0.2">
      <c r="A43" s="42">
        <v>14</v>
      </c>
      <c r="B43" s="43" t="s">
        <v>62</v>
      </c>
      <c r="C43" s="44">
        <v>44407</v>
      </c>
      <c r="D43" s="45" t="s">
        <v>155</v>
      </c>
      <c r="E43" s="45" t="s">
        <v>156</v>
      </c>
      <c r="F43" s="45" t="s">
        <v>146</v>
      </c>
      <c r="G43" s="46">
        <v>163</v>
      </c>
    </row>
    <row r="44" spans="1:7" ht="12.75" x14ac:dyDescent="0.2">
      <c r="A44" s="42">
        <v>15</v>
      </c>
      <c r="B44" s="43" t="s">
        <v>60</v>
      </c>
      <c r="C44" s="44">
        <v>44408</v>
      </c>
      <c r="D44" s="45" t="s">
        <v>169</v>
      </c>
      <c r="E44" s="45" t="s">
        <v>170</v>
      </c>
      <c r="F44" s="45" t="s">
        <v>146</v>
      </c>
      <c r="G44" s="46">
        <v>164.46</v>
      </c>
    </row>
    <row r="45" spans="1:7" ht="24" x14ac:dyDescent="0.2">
      <c r="A45" s="42">
        <v>16</v>
      </c>
      <c r="B45" s="43" t="s">
        <v>59</v>
      </c>
      <c r="C45" s="44">
        <v>44381</v>
      </c>
      <c r="D45" s="45" t="s">
        <v>171</v>
      </c>
      <c r="E45" s="45" t="s">
        <v>172</v>
      </c>
      <c r="F45" s="45" t="s">
        <v>173</v>
      </c>
      <c r="G45" s="46">
        <v>591.12</v>
      </c>
    </row>
    <row r="46" spans="1:7" ht="24" x14ac:dyDescent="0.2">
      <c r="A46" s="42">
        <v>17</v>
      </c>
      <c r="B46" s="43" t="s">
        <v>51</v>
      </c>
      <c r="C46" s="44">
        <v>44440</v>
      </c>
      <c r="D46" s="45" t="s">
        <v>174</v>
      </c>
      <c r="E46" s="45" t="s">
        <v>175</v>
      </c>
      <c r="F46" s="45" t="s">
        <v>173</v>
      </c>
      <c r="G46" s="46">
        <v>295.56</v>
      </c>
    </row>
    <row r="47" spans="1:7" ht="24" x14ac:dyDescent="0.2">
      <c r="A47" s="42">
        <v>18</v>
      </c>
      <c r="B47" s="43" t="s">
        <v>51</v>
      </c>
      <c r="C47" s="44">
        <v>44381</v>
      </c>
      <c r="D47" s="45" t="s">
        <v>178</v>
      </c>
      <c r="E47" s="45" t="s">
        <v>175</v>
      </c>
      <c r="F47" s="45" t="s">
        <v>173</v>
      </c>
      <c r="G47" s="46">
        <v>295.56</v>
      </c>
    </row>
    <row r="48" spans="1:7" ht="24" x14ac:dyDescent="0.2">
      <c r="A48" s="42">
        <v>19</v>
      </c>
      <c r="B48" s="43" t="s">
        <v>51</v>
      </c>
      <c r="C48" s="44">
        <v>44412</v>
      </c>
      <c r="D48" s="45" t="s">
        <v>176</v>
      </c>
      <c r="E48" s="45" t="s">
        <v>172</v>
      </c>
      <c r="F48" s="45" t="s">
        <v>173</v>
      </c>
      <c r="G48" s="46">
        <v>591.12</v>
      </c>
    </row>
    <row r="49" spans="1:7" ht="24" x14ac:dyDescent="0.2">
      <c r="A49" s="42">
        <v>20</v>
      </c>
      <c r="B49" s="43" t="s">
        <v>51</v>
      </c>
      <c r="C49" s="44">
        <v>44381</v>
      </c>
      <c r="D49" s="45" t="s">
        <v>177</v>
      </c>
      <c r="E49" s="45" t="s">
        <v>179</v>
      </c>
      <c r="F49" s="45" t="s">
        <v>173</v>
      </c>
      <c r="G49" s="46">
        <v>1180</v>
      </c>
    </row>
    <row r="50" spans="1:7" ht="24" x14ac:dyDescent="0.2">
      <c r="A50" s="42">
        <v>21</v>
      </c>
      <c r="B50" s="43" t="s">
        <v>51</v>
      </c>
      <c r="C50" s="44">
        <v>44412</v>
      </c>
      <c r="D50" s="45" t="s">
        <v>181</v>
      </c>
      <c r="E50" s="45" t="s">
        <v>180</v>
      </c>
      <c r="F50" s="45" t="s">
        <v>173</v>
      </c>
      <c r="G50" s="46">
        <v>590</v>
      </c>
    </row>
    <row r="51" spans="1:7" ht="24" x14ac:dyDescent="0.2">
      <c r="A51" s="42">
        <v>22</v>
      </c>
      <c r="B51" s="43" t="s">
        <v>51</v>
      </c>
      <c r="C51" s="44">
        <v>44381</v>
      </c>
      <c r="D51" s="45" t="s">
        <v>182</v>
      </c>
      <c r="E51" s="45" t="s">
        <v>183</v>
      </c>
      <c r="F51" s="45" t="s">
        <v>173</v>
      </c>
      <c r="G51" s="46">
        <v>2656.68</v>
      </c>
    </row>
    <row r="52" spans="1:7" ht="12.75" x14ac:dyDescent="0.2">
      <c r="A52" s="42">
        <v>23</v>
      </c>
      <c r="B52" s="43" t="s">
        <v>184</v>
      </c>
      <c r="C52" s="44">
        <v>44408</v>
      </c>
      <c r="D52" s="45" t="s">
        <v>185</v>
      </c>
      <c r="E52" s="45" t="s">
        <v>186</v>
      </c>
      <c r="F52" s="45" t="s">
        <v>187</v>
      </c>
      <c r="G52" s="46">
        <v>95</v>
      </c>
    </row>
    <row r="53" spans="1:7" ht="24" x14ac:dyDescent="0.2">
      <c r="A53" s="42">
        <v>24</v>
      </c>
      <c r="B53" s="43" t="s">
        <v>51</v>
      </c>
      <c r="C53" s="44">
        <v>44392</v>
      </c>
      <c r="D53" s="45" t="s">
        <v>189</v>
      </c>
      <c r="E53" s="45" t="s">
        <v>190</v>
      </c>
      <c r="F53" s="56" t="s">
        <v>191</v>
      </c>
      <c r="G53" s="46">
        <v>96.19</v>
      </c>
    </row>
    <row r="54" spans="1:7" ht="24" x14ac:dyDescent="0.2">
      <c r="A54" s="42">
        <v>25</v>
      </c>
      <c r="B54" s="43" t="s">
        <v>192</v>
      </c>
      <c r="C54" s="44">
        <v>44412</v>
      </c>
      <c r="D54" s="45" t="s">
        <v>193</v>
      </c>
      <c r="E54" s="45" t="s">
        <v>194</v>
      </c>
      <c r="F54" s="56" t="s">
        <v>191</v>
      </c>
      <c r="G54" s="46">
        <v>560</v>
      </c>
    </row>
    <row r="55" spans="1:7" ht="12.75" x14ac:dyDescent="0.2">
      <c r="A55" s="42">
        <v>26</v>
      </c>
      <c r="B55" s="43" t="s">
        <v>60</v>
      </c>
      <c r="C55" s="44">
        <v>44439</v>
      </c>
      <c r="D55" s="45" t="s">
        <v>225</v>
      </c>
      <c r="E55" s="45" t="s">
        <v>227</v>
      </c>
      <c r="F55" s="45" t="s">
        <v>226</v>
      </c>
      <c r="G55" s="46">
        <v>56.95</v>
      </c>
    </row>
    <row r="56" spans="1:7" ht="24" x14ac:dyDescent="0.2">
      <c r="A56" s="42">
        <v>27</v>
      </c>
      <c r="B56" s="43" t="s">
        <v>51</v>
      </c>
      <c r="C56" s="44">
        <v>44449</v>
      </c>
      <c r="D56" s="45" t="s">
        <v>241</v>
      </c>
      <c r="E56" s="45" t="s">
        <v>242</v>
      </c>
      <c r="F56" s="45" t="s">
        <v>245</v>
      </c>
      <c r="G56" s="46">
        <v>90</v>
      </c>
    </row>
    <row r="57" spans="1:7" ht="12.75" x14ac:dyDescent="0.2">
      <c r="A57" s="42">
        <v>28</v>
      </c>
      <c r="B57" s="43" t="s">
        <v>62</v>
      </c>
      <c r="C57" s="44">
        <v>44451</v>
      </c>
      <c r="D57" s="45" t="s">
        <v>243</v>
      </c>
      <c r="E57" s="45" t="s">
        <v>244</v>
      </c>
      <c r="F57" s="45" t="s">
        <v>245</v>
      </c>
      <c r="G57" s="46">
        <v>324</v>
      </c>
    </row>
    <row r="58" spans="1:7" ht="12.75" x14ac:dyDescent="0.2">
      <c r="A58" s="42">
        <v>29</v>
      </c>
      <c r="B58" s="43" t="s">
        <v>143</v>
      </c>
      <c r="C58" s="44">
        <v>44452</v>
      </c>
      <c r="D58" s="45" t="s">
        <v>246</v>
      </c>
      <c r="E58" s="45" t="s">
        <v>247</v>
      </c>
      <c r="F58" s="45" t="s">
        <v>245</v>
      </c>
      <c r="G58" s="46">
        <v>705</v>
      </c>
    </row>
    <row r="59" spans="1:7" ht="12.75" x14ac:dyDescent="0.2">
      <c r="A59" s="42">
        <v>30</v>
      </c>
      <c r="B59" s="43" t="s">
        <v>251</v>
      </c>
      <c r="C59" s="44">
        <v>44450</v>
      </c>
      <c r="D59" s="45" t="s">
        <v>252</v>
      </c>
      <c r="E59" s="45" t="s">
        <v>253</v>
      </c>
      <c r="F59" s="45" t="s">
        <v>254</v>
      </c>
      <c r="G59" s="46">
        <v>225</v>
      </c>
    </row>
    <row r="60" spans="1:7" ht="24" x14ac:dyDescent="0.2">
      <c r="A60" s="42">
        <v>31</v>
      </c>
      <c r="B60" s="43" t="s">
        <v>51</v>
      </c>
      <c r="C60" s="44">
        <v>44453</v>
      </c>
      <c r="D60" s="45" t="s">
        <v>255</v>
      </c>
      <c r="E60" s="45" t="s">
        <v>256</v>
      </c>
      <c r="F60" s="45" t="s">
        <v>257</v>
      </c>
      <c r="G60" s="46">
        <v>30</v>
      </c>
    </row>
    <row r="61" spans="1:7" ht="24" x14ac:dyDescent="0.2">
      <c r="A61" s="42">
        <v>32</v>
      </c>
      <c r="B61" s="43" t="s">
        <v>51</v>
      </c>
      <c r="C61" s="44">
        <v>44453</v>
      </c>
      <c r="D61" s="45" t="s">
        <v>258</v>
      </c>
      <c r="E61" s="45" t="s">
        <v>259</v>
      </c>
      <c r="F61" s="45" t="s">
        <v>260</v>
      </c>
      <c r="G61" s="46">
        <v>8.42</v>
      </c>
    </row>
    <row r="62" spans="1:7" ht="24" x14ac:dyDescent="0.2">
      <c r="A62" s="42">
        <v>33</v>
      </c>
      <c r="B62" s="43" t="s">
        <v>271</v>
      </c>
      <c r="C62" s="44">
        <v>44459</v>
      </c>
      <c r="D62" s="45" t="s">
        <v>272</v>
      </c>
      <c r="E62" s="45" t="s">
        <v>273</v>
      </c>
      <c r="F62" s="45" t="s">
        <v>131</v>
      </c>
      <c r="G62" s="46">
        <v>65</v>
      </c>
    </row>
    <row r="63" spans="1:7" ht="12.75" x14ac:dyDescent="0.2">
      <c r="A63" s="42">
        <v>34</v>
      </c>
      <c r="B63" s="43" t="s">
        <v>276</v>
      </c>
      <c r="C63" s="44">
        <v>44459</v>
      </c>
      <c r="D63" s="45" t="s">
        <v>277</v>
      </c>
      <c r="E63" s="45" t="s">
        <v>278</v>
      </c>
      <c r="F63" s="45" t="s">
        <v>260</v>
      </c>
      <c r="G63" s="46">
        <v>1800</v>
      </c>
    </row>
    <row r="64" spans="1:7" ht="24" x14ac:dyDescent="0.2">
      <c r="A64" s="42">
        <v>35</v>
      </c>
      <c r="B64" s="43" t="s">
        <v>51</v>
      </c>
      <c r="C64" s="44">
        <v>44457</v>
      </c>
      <c r="D64" s="45" t="s">
        <v>282</v>
      </c>
      <c r="E64" s="45" t="s">
        <v>283</v>
      </c>
      <c r="F64" s="45" t="s">
        <v>260</v>
      </c>
      <c r="G64" s="46">
        <v>14.9</v>
      </c>
    </row>
    <row r="65" spans="1:7" ht="24" x14ac:dyDescent="0.2">
      <c r="A65" s="42">
        <v>36</v>
      </c>
      <c r="B65" s="43" t="s">
        <v>51</v>
      </c>
      <c r="C65" s="44">
        <v>44463</v>
      </c>
      <c r="D65" s="45" t="s">
        <v>286</v>
      </c>
      <c r="E65" s="45" t="s">
        <v>287</v>
      </c>
      <c r="F65" s="45" t="s">
        <v>288</v>
      </c>
      <c r="G65" s="46">
        <v>144</v>
      </c>
    </row>
    <row r="66" spans="1:7" ht="24" x14ac:dyDescent="0.2">
      <c r="A66" s="42">
        <v>37</v>
      </c>
      <c r="B66" s="43" t="s">
        <v>51</v>
      </c>
      <c r="C66" s="44">
        <v>44463</v>
      </c>
      <c r="D66" s="45" t="s">
        <v>289</v>
      </c>
      <c r="E66" s="45" t="s">
        <v>290</v>
      </c>
      <c r="F66" s="45" t="s">
        <v>291</v>
      </c>
      <c r="G66" s="46">
        <v>60</v>
      </c>
    </row>
    <row r="67" spans="1:7" ht="12.75" x14ac:dyDescent="0.2">
      <c r="A67" s="42">
        <v>38</v>
      </c>
      <c r="B67" s="43" t="s">
        <v>143</v>
      </c>
      <c r="C67" s="44">
        <v>44466</v>
      </c>
      <c r="D67" s="45" t="s">
        <v>295</v>
      </c>
      <c r="E67" s="45" t="s">
        <v>296</v>
      </c>
      <c r="F67" s="45" t="s">
        <v>291</v>
      </c>
      <c r="G67" s="46">
        <v>542</v>
      </c>
    </row>
    <row r="68" spans="1:7" ht="12.75" x14ac:dyDescent="0.2">
      <c r="A68" s="42">
        <v>39</v>
      </c>
      <c r="B68" s="43" t="s">
        <v>62</v>
      </c>
      <c r="C68" s="44">
        <v>44464</v>
      </c>
      <c r="D68" s="45" t="s">
        <v>297</v>
      </c>
      <c r="E68" s="45" t="s">
        <v>298</v>
      </c>
      <c r="F68" s="45" t="s">
        <v>291</v>
      </c>
      <c r="G68" s="46">
        <v>136</v>
      </c>
    </row>
    <row r="69" spans="1:7" ht="12.75" x14ac:dyDescent="0.2">
      <c r="A69" s="42">
        <v>40</v>
      </c>
      <c r="B69" s="43" t="s">
        <v>299</v>
      </c>
      <c r="C69" s="44">
        <v>44463</v>
      </c>
      <c r="D69" s="45" t="s">
        <v>300</v>
      </c>
      <c r="E69" s="45" t="s">
        <v>301</v>
      </c>
      <c r="F69" s="45" t="s">
        <v>288</v>
      </c>
      <c r="G69" s="46">
        <v>50</v>
      </c>
    </row>
    <row r="70" spans="1:7" ht="24" x14ac:dyDescent="0.2">
      <c r="A70" s="42">
        <v>41</v>
      </c>
      <c r="B70" s="43" t="s">
        <v>59</v>
      </c>
      <c r="C70" s="44">
        <v>44463</v>
      </c>
      <c r="D70" s="45" t="s">
        <v>302</v>
      </c>
      <c r="E70" s="45" t="s">
        <v>303</v>
      </c>
      <c r="F70" s="45" t="s">
        <v>288</v>
      </c>
      <c r="G70" s="46">
        <v>7</v>
      </c>
    </row>
    <row r="71" spans="1:7" ht="12.75" x14ac:dyDescent="0.2">
      <c r="A71" s="42">
        <v>42</v>
      </c>
      <c r="B71" s="43" t="s">
        <v>60</v>
      </c>
      <c r="C71" s="44">
        <v>44469</v>
      </c>
      <c r="D71" s="45" t="s">
        <v>310</v>
      </c>
      <c r="E71" s="45" t="s">
        <v>311</v>
      </c>
      <c r="F71" s="45" t="s">
        <v>226</v>
      </c>
      <c r="G71" s="46">
        <v>162.04</v>
      </c>
    </row>
    <row r="72" spans="1:7" ht="12.75" x14ac:dyDescent="0.2">
      <c r="A72" s="42">
        <v>43</v>
      </c>
      <c r="B72" s="43"/>
      <c r="C72" s="44"/>
      <c r="D72" s="45"/>
      <c r="E72" s="45"/>
      <c r="F72" s="45"/>
      <c r="G72" s="46"/>
    </row>
    <row r="73" spans="1:7" ht="12.75" x14ac:dyDescent="0.2">
      <c r="A73" s="42">
        <v>44</v>
      </c>
      <c r="B73" s="43"/>
      <c r="C73" s="44"/>
      <c r="D73" s="45"/>
      <c r="E73" s="45"/>
      <c r="F73" s="45"/>
      <c r="G73" s="46"/>
    </row>
    <row r="74" spans="1:7" ht="12.75" x14ac:dyDescent="0.2">
      <c r="A74" s="42">
        <v>45</v>
      </c>
      <c r="B74" s="43"/>
      <c r="C74" s="44"/>
      <c r="D74" s="45"/>
      <c r="E74" s="45"/>
      <c r="F74" s="45"/>
      <c r="G74" s="46"/>
    </row>
    <row r="75" spans="1:7" ht="12.75" x14ac:dyDescent="0.2">
      <c r="A75" s="42">
        <v>46</v>
      </c>
      <c r="B75" s="43"/>
      <c r="C75" s="44"/>
      <c r="D75" s="45"/>
      <c r="E75" s="45"/>
      <c r="F75" s="45"/>
      <c r="G75" s="46"/>
    </row>
    <row r="76" spans="1:7" ht="12.75" x14ac:dyDescent="0.2">
      <c r="A76" s="42">
        <v>47</v>
      </c>
      <c r="B76" s="43"/>
      <c r="C76" s="44"/>
      <c r="D76" s="45"/>
      <c r="E76" s="45"/>
      <c r="F76" s="45"/>
      <c r="G76" s="46"/>
    </row>
    <row r="77" spans="1:7" ht="12.75" x14ac:dyDescent="0.2">
      <c r="A77" s="42">
        <v>48</v>
      </c>
      <c r="B77" s="43"/>
      <c r="C77" s="44"/>
      <c r="D77" s="45"/>
      <c r="E77" s="45"/>
      <c r="F77" s="45"/>
      <c r="G77" s="46"/>
    </row>
    <row r="78" spans="1:7" ht="12.75" x14ac:dyDescent="0.2">
      <c r="A78" s="42">
        <v>49</v>
      </c>
      <c r="B78" s="43"/>
      <c r="C78" s="44"/>
      <c r="D78" s="45"/>
      <c r="E78" s="45"/>
      <c r="F78" s="45"/>
      <c r="G78" s="46"/>
    </row>
    <row r="79" spans="1:7" ht="12.75" x14ac:dyDescent="0.2">
      <c r="A79" s="42"/>
      <c r="B79" s="43"/>
      <c r="C79" s="44"/>
      <c r="D79" s="45"/>
      <c r="E79" s="45"/>
      <c r="F79" s="45"/>
      <c r="G79" s="46"/>
    </row>
    <row r="80" spans="1:7" ht="18.75" customHeight="1" x14ac:dyDescent="0.2">
      <c r="A80" s="78" t="s">
        <v>19</v>
      </c>
      <c r="B80" s="79"/>
      <c r="C80" s="79"/>
      <c r="D80" s="79"/>
      <c r="E80" s="79"/>
      <c r="F80" s="80"/>
      <c r="G80" s="47">
        <f ca="1">SUM(G30:OFFSET(G80,-1,0))</f>
        <v>16383.880000000003</v>
      </c>
    </row>
    <row r="81" spans="1:7" ht="18.75" customHeight="1" x14ac:dyDescent="0.2">
      <c r="A81" s="72" t="s">
        <v>20</v>
      </c>
      <c r="B81" s="72"/>
      <c r="C81" s="72"/>
      <c r="D81" s="72"/>
      <c r="E81" s="72"/>
      <c r="F81" s="72"/>
      <c r="G81" s="72"/>
    </row>
    <row r="82" spans="1:7" ht="12.75" x14ac:dyDescent="0.2">
      <c r="A82" s="42">
        <v>1</v>
      </c>
      <c r="B82" s="43"/>
      <c r="C82" s="44"/>
      <c r="D82" s="45"/>
      <c r="E82" s="45"/>
      <c r="F82" s="45"/>
      <c r="G82" s="46"/>
    </row>
    <row r="83" spans="1:7" ht="12.75" x14ac:dyDescent="0.2">
      <c r="A83" s="42">
        <v>2</v>
      </c>
      <c r="B83" s="43"/>
      <c r="C83" s="44"/>
      <c r="D83" s="45"/>
      <c r="E83" s="45"/>
      <c r="F83" s="45"/>
      <c r="G83" s="46"/>
    </row>
    <row r="84" spans="1:7" ht="12.75" x14ac:dyDescent="0.2">
      <c r="A84" s="42">
        <v>3</v>
      </c>
      <c r="B84" s="43"/>
      <c r="C84" s="44"/>
      <c r="D84" s="45"/>
      <c r="E84" s="45"/>
      <c r="F84" s="45"/>
      <c r="G84" s="46"/>
    </row>
    <row r="85" spans="1:7" ht="12.75" x14ac:dyDescent="0.2">
      <c r="A85" s="42">
        <v>4</v>
      </c>
      <c r="B85" s="43"/>
      <c r="C85" s="44"/>
      <c r="D85" s="45"/>
      <c r="E85" s="45"/>
      <c r="F85" s="45"/>
      <c r="G85" s="46"/>
    </row>
    <row r="86" spans="1:7" ht="12.75" x14ac:dyDescent="0.2">
      <c r="A86" s="42">
        <v>5</v>
      </c>
      <c r="B86" s="43"/>
      <c r="C86" s="44"/>
      <c r="D86" s="45"/>
      <c r="E86" s="45"/>
      <c r="F86" s="45"/>
      <c r="G86" s="46"/>
    </row>
    <row r="87" spans="1:7" ht="18.75" customHeight="1" x14ac:dyDescent="0.2">
      <c r="A87" s="78" t="s">
        <v>21</v>
      </c>
      <c r="B87" s="79"/>
      <c r="C87" s="79"/>
      <c r="D87" s="79"/>
      <c r="E87" s="79"/>
      <c r="F87" s="80"/>
      <c r="G87" s="47">
        <f ca="1">SUM(G82:OFFSET(G87,-1,0))</f>
        <v>0</v>
      </c>
    </row>
    <row r="88" spans="1:7" ht="18.75" customHeight="1" x14ac:dyDescent="0.2">
      <c r="A88" s="72" t="s">
        <v>22</v>
      </c>
      <c r="B88" s="72"/>
      <c r="C88" s="72"/>
      <c r="D88" s="72"/>
      <c r="E88" s="72"/>
      <c r="F88" s="72"/>
      <c r="G88" s="72"/>
    </row>
    <row r="89" spans="1:7" ht="24" x14ac:dyDescent="0.2">
      <c r="A89" s="42">
        <v>1</v>
      </c>
      <c r="B89" s="43" t="s">
        <v>66</v>
      </c>
      <c r="C89" s="44">
        <v>44378</v>
      </c>
      <c r="D89" s="45" t="s">
        <v>91</v>
      </c>
      <c r="E89" s="45" t="s">
        <v>67</v>
      </c>
      <c r="F89" s="45" t="s">
        <v>68</v>
      </c>
      <c r="G89" s="46">
        <v>700</v>
      </c>
    </row>
    <row r="90" spans="1:7" ht="12.75" x14ac:dyDescent="0.2">
      <c r="A90" s="42">
        <v>2</v>
      </c>
      <c r="B90" s="43" t="s">
        <v>69</v>
      </c>
      <c r="C90" s="44">
        <v>44379</v>
      </c>
      <c r="D90" s="45" t="s">
        <v>84</v>
      </c>
      <c r="E90" s="45" t="s">
        <v>70</v>
      </c>
      <c r="F90" s="45" t="s">
        <v>64</v>
      </c>
      <c r="G90" s="46">
        <v>33</v>
      </c>
    </row>
    <row r="91" spans="1:7" ht="12.75" x14ac:dyDescent="0.2">
      <c r="A91" s="42">
        <v>3</v>
      </c>
      <c r="B91" s="43" t="s">
        <v>102</v>
      </c>
      <c r="C91" s="44">
        <v>44384</v>
      </c>
      <c r="D91" s="45" t="s">
        <v>103</v>
      </c>
      <c r="E91" s="45" t="s">
        <v>57</v>
      </c>
      <c r="F91" s="45" t="s">
        <v>104</v>
      </c>
      <c r="G91" s="46">
        <v>45.6</v>
      </c>
    </row>
    <row r="92" spans="1:7" ht="12.75" x14ac:dyDescent="0.2">
      <c r="A92" s="42">
        <v>4</v>
      </c>
      <c r="B92" s="43" t="s">
        <v>139</v>
      </c>
      <c r="C92" s="44">
        <v>44405</v>
      </c>
      <c r="D92" s="45" t="s">
        <v>140</v>
      </c>
      <c r="E92" s="45" t="s">
        <v>141</v>
      </c>
      <c r="F92" s="45" t="s">
        <v>142</v>
      </c>
      <c r="G92" s="46">
        <v>180</v>
      </c>
    </row>
    <row r="93" spans="1:7" ht="24" x14ac:dyDescent="0.2">
      <c r="A93" s="42">
        <v>5</v>
      </c>
      <c r="B93" s="43" t="s">
        <v>66</v>
      </c>
      <c r="C93" s="44">
        <v>44410</v>
      </c>
      <c r="D93" s="45" t="s">
        <v>162</v>
      </c>
      <c r="E93" s="45" t="s">
        <v>163</v>
      </c>
      <c r="F93" s="45" t="s">
        <v>68</v>
      </c>
      <c r="G93" s="46">
        <v>700</v>
      </c>
    </row>
    <row r="94" spans="1:7" ht="12.75" x14ac:dyDescent="0.2">
      <c r="A94" s="42">
        <v>6</v>
      </c>
      <c r="B94" s="43" t="s">
        <v>69</v>
      </c>
      <c r="C94" s="44">
        <v>44407</v>
      </c>
      <c r="D94" s="45" t="s">
        <v>167</v>
      </c>
      <c r="E94" s="45" t="s">
        <v>168</v>
      </c>
      <c r="F94" s="45" t="s">
        <v>217</v>
      </c>
      <c r="G94" s="46">
        <v>2227.5</v>
      </c>
    </row>
    <row r="95" spans="1:7" ht="12.75" x14ac:dyDescent="0.2">
      <c r="A95" s="42">
        <v>7</v>
      </c>
      <c r="B95" s="43" t="s">
        <v>102</v>
      </c>
      <c r="C95" s="44">
        <v>44414</v>
      </c>
      <c r="D95" s="45" t="s">
        <v>188</v>
      </c>
      <c r="E95" s="45" t="s">
        <v>57</v>
      </c>
      <c r="F95" s="45" t="s">
        <v>104</v>
      </c>
      <c r="G95" s="46">
        <v>45.6</v>
      </c>
    </row>
    <row r="96" spans="1:7" ht="12.75" x14ac:dyDescent="0.2">
      <c r="A96" s="42">
        <v>8</v>
      </c>
      <c r="B96" s="43" t="s">
        <v>69</v>
      </c>
      <c r="C96" s="44">
        <v>44439</v>
      </c>
      <c r="D96" s="45" t="s">
        <v>218</v>
      </c>
      <c r="E96" s="45" t="s">
        <v>219</v>
      </c>
      <c r="F96" s="45" t="s">
        <v>217</v>
      </c>
      <c r="G96" s="46">
        <v>1171.5</v>
      </c>
    </row>
    <row r="97" spans="1:7" ht="12.75" x14ac:dyDescent="0.2">
      <c r="A97" s="42">
        <v>9</v>
      </c>
      <c r="B97" s="43" t="s">
        <v>102</v>
      </c>
      <c r="C97" s="44">
        <v>44446</v>
      </c>
      <c r="D97" s="45" t="s">
        <v>231</v>
      </c>
      <c r="E97" s="45" t="s">
        <v>57</v>
      </c>
      <c r="F97" s="45" t="s">
        <v>104</v>
      </c>
      <c r="G97" s="46">
        <v>45.6</v>
      </c>
    </row>
    <row r="98" spans="1:7" ht="12.75" x14ac:dyDescent="0.2">
      <c r="A98" s="42">
        <v>10</v>
      </c>
      <c r="B98" s="43" t="s">
        <v>139</v>
      </c>
      <c r="C98" s="44">
        <v>44452</v>
      </c>
      <c r="D98" s="45" t="s">
        <v>248</v>
      </c>
      <c r="E98" s="45" t="s">
        <v>249</v>
      </c>
      <c r="F98" s="45" t="s">
        <v>250</v>
      </c>
      <c r="G98" s="46">
        <v>90</v>
      </c>
    </row>
    <row r="99" spans="1:7" ht="12.75" x14ac:dyDescent="0.2">
      <c r="A99" s="42">
        <v>11</v>
      </c>
      <c r="B99" s="43" t="s">
        <v>267</v>
      </c>
      <c r="C99" s="44">
        <v>44452</v>
      </c>
      <c r="D99" s="45" t="s">
        <v>268</v>
      </c>
      <c r="E99" s="45" t="s">
        <v>269</v>
      </c>
      <c r="F99" s="45" t="s">
        <v>270</v>
      </c>
      <c r="G99" s="46">
        <v>180</v>
      </c>
    </row>
    <row r="100" spans="1:7" ht="12.75" x14ac:dyDescent="0.2">
      <c r="A100" s="42">
        <v>12</v>
      </c>
      <c r="B100" s="43" t="s">
        <v>279</v>
      </c>
      <c r="C100" s="44">
        <v>44459</v>
      </c>
      <c r="D100" s="45" t="s">
        <v>280</v>
      </c>
      <c r="E100" s="45" t="s">
        <v>281</v>
      </c>
      <c r="F100" s="45" t="s">
        <v>294</v>
      </c>
      <c r="G100" s="46">
        <v>660</v>
      </c>
    </row>
    <row r="101" spans="1:7" ht="12.75" x14ac:dyDescent="0.2">
      <c r="A101" s="42">
        <v>13</v>
      </c>
      <c r="B101" s="43" t="s">
        <v>139</v>
      </c>
      <c r="C101" s="44">
        <v>44466</v>
      </c>
      <c r="D101" s="45" t="s">
        <v>292</v>
      </c>
      <c r="E101" s="45" t="s">
        <v>293</v>
      </c>
      <c r="F101" s="45" t="s">
        <v>291</v>
      </c>
      <c r="G101" s="46">
        <v>80</v>
      </c>
    </row>
    <row r="102" spans="1:7" ht="12.75" x14ac:dyDescent="0.2">
      <c r="A102" s="42">
        <v>14</v>
      </c>
      <c r="B102" s="43"/>
      <c r="C102" s="44"/>
      <c r="D102" s="45"/>
      <c r="E102" s="45"/>
      <c r="F102" s="45"/>
      <c r="G102" s="46"/>
    </row>
    <row r="103" spans="1:7" ht="12.75" x14ac:dyDescent="0.2">
      <c r="A103" s="42">
        <v>15</v>
      </c>
      <c r="B103" s="43"/>
      <c r="C103" s="44"/>
      <c r="D103" s="45"/>
      <c r="E103" s="45"/>
      <c r="F103" s="45"/>
      <c r="G103" s="46"/>
    </row>
    <row r="104" spans="1:7" ht="12.75" x14ac:dyDescent="0.2">
      <c r="A104" s="42">
        <v>16</v>
      </c>
      <c r="B104" s="43"/>
      <c r="C104" s="44"/>
      <c r="D104" s="45"/>
      <c r="E104" s="45"/>
      <c r="F104" s="45"/>
      <c r="G104" s="46"/>
    </row>
    <row r="105" spans="1:7" ht="12.75" x14ac:dyDescent="0.2">
      <c r="A105" s="42"/>
      <c r="B105" s="43"/>
      <c r="C105" s="44"/>
      <c r="D105" s="45"/>
      <c r="E105" s="45"/>
      <c r="F105" s="45"/>
      <c r="G105" s="46"/>
    </row>
    <row r="106" spans="1:7" ht="18.75" customHeight="1" x14ac:dyDescent="0.2">
      <c r="A106" s="78" t="s">
        <v>23</v>
      </c>
      <c r="B106" s="79"/>
      <c r="C106" s="79"/>
      <c r="D106" s="79"/>
      <c r="E106" s="79"/>
      <c r="F106" s="80"/>
      <c r="G106" s="47">
        <f ca="1">SUM(G89:OFFSET(G106,-1,0))</f>
        <v>6158.8</v>
      </c>
    </row>
    <row r="107" spans="1:7" ht="18.75" customHeight="1" x14ac:dyDescent="0.2">
      <c r="A107" s="72" t="s">
        <v>24</v>
      </c>
      <c r="B107" s="72"/>
      <c r="C107" s="72"/>
      <c r="D107" s="72"/>
      <c r="E107" s="72"/>
      <c r="F107" s="72"/>
      <c r="G107" s="72"/>
    </row>
    <row r="108" spans="1:7" ht="12.75" x14ac:dyDescent="0.2">
      <c r="A108" s="42">
        <v>1</v>
      </c>
      <c r="B108" s="43" t="s">
        <v>98</v>
      </c>
      <c r="C108" s="44">
        <v>44394</v>
      </c>
      <c r="D108" s="45" t="s">
        <v>99</v>
      </c>
      <c r="E108" s="45" t="s">
        <v>100</v>
      </c>
      <c r="F108" s="45" t="s">
        <v>101</v>
      </c>
      <c r="G108" s="46">
        <v>30</v>
      </c>
    </row>
    <row r="109" spans="1:7" ht="12.75" x14ac:dyDescent="0.2">
      <c r="A109" s="42">
        <v>2</v>
      </c>
      <c r="B109" s="43" t="s">
        <v>105</v>
      </c>
      <c r="C109" s="44">
        <v>44389</v>
      </c>
      <c r="D109" s="45" t="s">
        <v>106</v>
      </c>
      <c r="E109" s="45" t="s">
        <v>107</v>
      </c>
      <c r="F109" s="45" t="s">
        <v>108</v>
      </c>
      <c r="G109" s="46">
        <v>368.99</v>
      </c>
    </row>
    <row r="110" spans="1:7" ht="12.75" x14ac:dyDescent="0.2">
      <c r="A110" s="42">
        <v>3</v>
      </c>
      <c r="B110" s="43" t="s">
        <v>123</v>
      </c>
      <c r="C110" s="44">
        <v>44381</v>
      </c>
      <c r="D110" s="45" t="s">
        <v>124</v>
      </c>
      <c r="E110" s="45" t="s">
        <v>125</v>
      </c>
      <c r="F110" s="45" t="s">
        <v>71</v>
      </c>
      <c r="G110" s="46">
        <v>32</v>
      </c>
    </row>
    <row r="111" spans="1:7" ht="12.75" x14ac:dyDescent="0.2">
      <c r="A111" s="42">
        <v>4</v>
      </c>
      <c r="B111" s="43" t="s">
        <v>132</v>
      </c>
      <c r="C111" s="44">
        <v>44401</v>
      </c>
      <c r="D111" s="45" t="s">
        <v>133</v>
      </c>
      <c r="E111" s="45" t="s">
        <v>134</v>
      </c>
      <c r="F111" s="45" t="s">
        <v>71</v>
      </c>
      <c r="G111" s="46">
        <v>15.98</v>
      </c>
    </row>
    <row r="112" spans="1:7" ht="12.75" x14ac:dyDescent="0.2">
      <c r="A112" s="42">
        <v>5</v>
      </c>
      <c r="B112" s="43" t="s">
        <v>135</v>
      </c>
      <c r="C112" s="44">
        <v>44405</v>
      </c>
      <c r="D112" s="45" t="s">
        <v>136</v>
      </c>
      <c r="E112" s="45" t="s">
        <v>137</v>
      </c>
      <c r="F112" s="45" t="s">
        <v>138</v>
      </c>
      <c r="G112" s="46">
        <v>1318.9</v>
      </c>
    </row>
    <row r="113" spans="1:7" ht="12.75" x14ac:dyDescent="0.2">
      <c r="A113" s="42">
        <v>6</v>
      </c>
      <c r="B113" s="43" t="s">
        <v>147</v>
      </c>
      <c r="C113" s="44">
        <v>44405</v>
      </c>
      <c r="D113" s="45" t="s">
        <v>148</v>
      </c>
      <c r="E113" s="45" t="s">
        <v>149</v>
      </c>
      <c r="F113" s="45" t="s">
        <v>150</v>
      </c>
      <c r="G113" s="46">
        <v>47.94</v>
      </c>
    </row>
    <row r="114" spans="1:7" ht="12.75" x14ac:dyDescent="0.2">
      <c r="A114" s="42">
        <v>7</v>
      </c>
      <c r="B114" s="43" t="s">
        <v>61</v>
      </c>
      <c r="C114" s="44">
        <v>44406</v>
      </c>
      <c r="D114" s="45" t="s">
        <v>157</v>
      </c>
      <c r="E114" s="45" t="s">
        <v>158</v>
      </c>
      <c r="F114" s="45" t="s">
        <v>159</v>
      </c>
      <c r="G114" s="46">
        <v>7</v>
      </c>
    </row>
    <row r="115" spans="1:7" ht="12.75" x14ac:dyDescent="0.2">
      <c r="A115" s="42">
        <v>8</v>
      </c>
      <c r="B115" s="43" t="s">
        <v>58</v>
      </c>
      <c r="C115" s="44">
        <v>44408</v>
      </c>
      <c r="D115" s="45" t="s">
        <v>160</v>
      </c>
      <c r="E115" s="45" t="s">
        <v>161</v>
      </c>
      <c r="F115" s="45" t="s">
        <v>150</v>
      </c>
      <c r="G115" s="46">
        <v>236</v>
      </c>
    </row>
    <row r="116" spans="1:7" ht="12.75" x14ac:dyDescent="0.2">
      <c r="A116" s="42">
        <v>9</v>
      </c>
      <c r="B116" s="43" t="s">
        <v>164</v>
      </c>
      <c r="C116" s="44">
        <v>44410</v>
      </c>
      <c r="D116" s="45" t="s">
        <v>165</v>
      </c>
      <c r="E116" s="45" t="s">
        <v>166</v>
      </c>
      <c r="F116" s="45" t="s">
        <v>71</v>
      </c>
      <c r="G116" s="46">
        <v>1190</v>
      </c>
    </row>
    <row r="117" spans="1:7" ht="12.75" x14ac:dyDescent="0.2">
      <c r="A117" s="42">
        <v>10</v>
      </c>
      <c r="B117" s="43" t="s">
        <v>195</v>
      </c>
      <c r="C117" s="44">
        <v>44413</v>
      </c>
      <c r="D117" s="45" t="s">
        <v>196</v>
      </c>
      <c r="E117" s="45" t="s">
        <v>197</v>
      </c>
      <c r="F117" s="45" t="s">
        <v>71</v>
      </c>
      <c r="G117" s="46">
        <v>81.97</v>
      </c>
    </row>
    <row r="118" spans="1:7" ht="12.75" x14ac:dyDescent="0.2">
      <c r="A118" s="42">
        <v>11</v>
      </c>
      <c r="B118" s="43" t="s">
        <v>202</v>
      </c>
      <c r="C118" s="44">
        <v>44420</v>
      </c>
      <c r="D118" s="45" t="s">
        <v>203</v>
      </c>
      <c r="E118" s="45" t="s">
        <v>204</v>
      </c>
      <c r="F118" s="45" t="s">
        <v>205</v>
      </c>
      <c r="G118" s="46">
        <v>13.74</v>
      </c>
    </row>
    <row r="119" spans="1:7" ht="12.75" x14ac:dyDescent="0.2">
      <c r="A119" s="42">
        <v>12</v>
      </c>
      <c r="B119" s="43" t="s">
        <v>147</v>
      </c>
      <c r="C119" s="44">
        <v>44412</v>
      </c>
      <c r="D119" s="45" t="s">
        <v>206</v>
      </c>
      <c r="E119" s="45" t="s">
        <v>207</v>
      </c>
      <c r="F119" s="45" t="s">
        <v>208</v>
      </c>
      <c r="G119" s="46">
        <v>13.43</v>
      </c>
    </row>
    <row r="120" spans="1:7" ht="12.75" x14ac:dyDescent="0.2">
      <c r="A120" s="42">
        <v>13</v>
      </c>
      <c r="B120" s="43" t="s">
        <v>211</v>
      </c>
      <c r="C120" s="44">
        <v>44437</v>
      </c>
      <c r="D120" s="45" t="s">
        <v>212</v>
      </c>
      <c r="E120" s="45" t="s">
        <v>213</v>
      </c>
      <c r="F120" s="45" t="s">
        <v>208</v>
      </c>
      <c r="G120" s="46">
        <v>80</v>
      </c>
    </row>
    <row r="121" spans="1:7" ht="12.75" x14ac:dyDescent="0.2">
      <c r="A121" s="42">
        <v>14</v>
      </c>
      <c r="B121" s="43" t="s">
        <v>214</v>
      </c>
      <c r="C121" s="44">
        <v>44432</v>
      </c>
      <c r="D121" s="45" t="s">
        <v>215</v>
      </c>
      <c r="E121" s="45" t="s">
        <v>216</v>
      </c>
      <c r="F121" s="45" t="s">
        <v>71</v>
      </c>
      <c r="G121" s="46">
        <v>339</v>
      </c>
    </row>
    <row r="122" spans="1:7" ht="12.75" x14ac:dyDescent="0.2">
      <c r="A122" s="42">
        <v>15</v>
      </c>
      <c r="B122" s="43" t="s">
        <v>211</v>
      </c>
      <c r="C122" s="44">
        <v>44444</v>
      </c>
      <c r="D122" s="45" t="s">
        <v>212</v>
      </c>
      <c r="E122" s="45" t="s">
        <v>221</v>
      </c>
      <c r="F122" s="45" t="s">
        <v>220</v>
      </c>
      <c r="G122" s="46">
        <v>160</v>
      </c>
    </row>
    <row r="123" spans="1:7" ht="12.75" x14ac:dyDescent="0.2">
      <c r="A123" s="42">
        <v>16</v>
      </c>
      <c r="B123" s="43" t="s">
        <v>228</v>
      </c>
      <c r="C123" s="44">
        <v>44447</v>
      </c>
      <c r="D123" s="45" t="s">
        <v>229</v>
      </c>
      <c r="E123" s="45" t="s">
        <v>230</v>
      </c>
      <c r="F123" s="56" t="s">
        <v>101</v>
      </c>
      <c r="G123" s="46">
        <v>40</v>
      </c>
    </row>
    <row r="124" spans="1:7" ht="12.75" x14ac:dyDescent="0.2">
      <c r="A124" s="42">
        <v>17</v>
      </c>
      <c r="B124" s="43" t="s">
        <v>123</v>
      </c>
      <c r="C124" s="44">
        <v>44446</v>
      </c>
      <c r="D124" s="45" t="s">
        <v>232</v>
      </c>
      <c r="E124" s="45" t="s">
        <v>233</v>
      </c>
      <c r="F124" s="45" t="s">
        <v>234</v>
      </c>
      <c r="G124" s="46">
        <v>189</v>
      </c>
    </row>
    <row r="125" spans="1:7" ht="12.75" x14ac:dyDescent="0.2">
      <c r="A125" s="42">
        <v>18</v>
      </c>
      <c r="B125" s="43" t="s">
        <v>235</v>
      </c>
      <c r="C125" s="44">
        <v>44445</v>
      </c>
      <c r="D125" s="45" t="s">
        <v>236</v>
      </c>
      <c r="E125" s="45" t="s">
        <v>237</v>
      </c>
      <c r="F125" s="45" t="s">
        <v>208</v>
      </c>
      <c r="G125" s="46">
        <v>153.4</v>
      </c>
    </row>
    <row r="126" spans="1:7" ht="12.75" x14ac:dyDescent="0.2">
      <c r="A126" s="42">
        <v>19</v>
      </c>
      <c r="B126" s="43" t="s">
        <v>238</v>
      </c>
      <c r="C126" s="44">
        <v>44445</v>
      </c>
      <c r="D126" s="45" t="s">
        <v>239</v>
      </c>
      <c r="E126" s="45" t="s">
        <v>240</v>
      </c>
      <c r="F126" s="45" t="s">
        <v>220</v>
      </c>
      <c r="G126" s="46">
        <v>62</v>
      </c>
    </row>
    <row r="127" spans="1:7" ht="12.75" x14ac:dyDescent="0.2">
      <c r="A127" s="58">
        <v>20</v>
      </c>
      <c r="B127" s="43" t="s">
        <v>202</v>
      </c>
      <c r="C127" s="44">
        <v>44449</v>
      </c>
      <c r="D127" s="45" t="s">
        <v>261</v>
      </c>
      <c r="E127" s="45" t="s">
        <v>262</v>
      </c>
      <c r="F127" s="45" t="s">
        <v>263</v>
      </c>
      <c r="G127" s="46">
        <v>335.38</v>
      </c>
    </row>
    <row r="128" spans="1:7" ht="12.75" x14ac:dyDescent="0.2">
      <c r="A128" s="58">
        <v>21</v>
      </c>
      <c r="B128" s="43" t="s">
        <v>264</v>
      </c>
      <c r="C128" s="44">
        <v>44452</v>
      </c>
      <c r="D128" s="45" t="s">
        <v>265</v>
      </c>
      <c r="E128" s="45" t="s">
        <v>266</v>
      </c>
      <c r="F128" s="45" t="s">
        <v>159</v>
      </c>
      <c r="G128" s="46">
        <v>232.97</v>
      </c>
    </row>
    <row r="129" spans="1:7" ht="12.75" x14ac:dyDescent="0.2">
      <c r="A129" s="58">
        <v>22</v>
      </c>
      <c r="B129" s="43" t="s">
        <v>202</v>
      </c>
      <c r="C129" s="44">
        <v>44462</v>
      </c>
      <c r="D129" s="45" t="s">
        <v>284</v>
      </c>
      <c r="E129" s="45" t="s">
        <v>285</v>
      </c>
      <c r="F129" s="45" t="s">
        <v>159</v>
      </c>
      <c r="G129" s="46">
        <v>315.24</v>
      </c>
    </row>
    <row r="130" spans="1:7" ht="12.75" x14ac:dyDescent="0.2">
      <c r="A130" s="58">
        <v>23</v>
      </c>
      <c r="B130" s="43" t="s">
        <v>304</v>
      </c>
      <c r="C130" s="44">
        <v>44441</v>
      </c>
      <c r="D130" s="45" t="s">
        <v>305</v>
      </c>
      <c r="E130" s="45" t="s">
        <v>306</v>
      </c>
      <c r="F130" s="45" t="s">
        <v>307</v>
      </c>
      <c r="G130" s="46">
        <v>105</v>
      </c>
    </row>
    <row r="131" spans="1:7" ht="12.75" x14ac:dyDescent="0.2">
      <c r="A131" s="58"/>
      <c r="B131" s="43"/>
      <c r="C131" s="44"/>
      <c r="D131" s="45"/>
      <c r="E131" s="45"/>
      <c r="F131" s="45"/>
      <c r="G131" s="46"/>
    </row>
    <row r="132" spans="1:7" ht="18.75" customHeight="1" x14ac:dyDescent="0.2">
      <c r="A132" s="78" t="s">
        <v>25</v>
      </c>
      <c r="B132" s="79"/>
      <c r="C132" s="79"/>
      <c r="D132" s="79"/>
      <c r="E132" s="79"/>
      <c r="F132" s="80"/>
      <c r="G132" s="47">
        <f ca="1">SUM(G108:OFFSET(G132,-1,0))</f>
        <v>5367.94</v>
      </c>
    </row>
    <row r="133" spans="1:7" ht="18.75" customHeight="1" x14ac:dyDescent="0.2">
      <c r="A133" s="72" t="s">
        <v>26</v>
      </c>
      <c r="B133" s="72"/>
      <c r="C133" s="72"/>
      <c r="D133" s="72"/>
      <c r="E133" s="72"/>
      <c r="F133" s="72"/>
      <c r="G133" s="72"/>
    </row>
    <row r="134" spans="1:7" ht="12.75" x14ac:dyDescent="0.2">
      <c r="A134" s="42">
        <v>1</v>
      </c>
      <c r="B134" s="57"/>
      <c r="C134" s="57"/>
      <c r="D134" s="57"/>
      <c r="E134" s="57"/>
      <c r="F134" s="57"/>
      <c r="G134" s="57"/>
    </row>
    <row r="135" spans="1:7" ht="12.75" x14ac:dyDescent="0.2">
      <c r="A135" s="42">
        <v>2</v>
      </c>
      <c r="B135" s="57"/>
      <c r="C135" s="57"/>
      <c r="D135" s="57"/>
      <c r="E135" s="57"/>
      <c r="F135" s="57"/>
      <c r="G135" s="57"/>
    </row>
    <row r="136" spans="1:7" ht="12.75" x14ac:dyDescent="0.2">
      <c r="A136" s="42">
        <v>3</v>
      </c>
      <c r="B136" s="57"/>
      <c r="C136" s="57"/>
      <c r="D136" s="57"/>
      <c r="E136" s="57"/>
      <c r="F136" s="57"/>
      <c r="G136" s="57"/>
    </row>
    <row r="137" spans="1:7" ht="12.75" x14ac:dyDescent="0.2">
      <c r="A137" s="42">
        <v>4</v>
      </c>
      <c r="B137" s="57"/>
      <c r="C137" s="57"/>
      <c r="D137" s="57"/>
      <c r="E137" s="57"/>
      <c r="F137" s="57"/>
      <c r="G137" s="57"/>
    </row>
    <row r="138" spans="1:7" ht="12.75" x14ac:dyDescent="0.2">
      <c r="A138" s="42"/>
      <c r="B138" s="43"/>
      <c r="C138" s="44"/>
      <c r="D138" s="45"/>
      <c r="E138" s="45"/>
      <c r="F138" s="45"/>
      <c r="G138" s="46"/>
    </row>
    <row r="139" spans="1:7" ht="18.75" customHeight="1" x14ac:dyDescent="0.2">
      <c r="A139" s="78" t="s">
        <v>27</v>
      </c>
      <c r="B139" s="79"/>
      <c r="C139" s="79"/>
      <c r="D139" s="79"/>
      <c r="E139" s="79"/>
      <c r="F139" s="80"/>
      <c r="G139" s="47">
        <f>SUM(G134:G138)</f>
        <v>0</v>
      </c>
    </row>
    <row r="140" spans="1:7" ht="18.75" customHeight="1" x14ac:dyDescent="0.2">
      <c r="A140" s="72" t="s">
        <v>28</v>
      </c>
      <c r="B140" s="72"/>
      <c r="C140" s="72"/>
      <c r="D140" s="72"/>
      <c r="E140" s="72"/>
      <c r="F140" s="72"/>
      <c r="G140" s="72"/>
    </row>
    <row r="141" spans="1:7" ht="12.75" x14ac:dyDescent="0.2">
      <c r="A141" s="42">
        <v>1</v>
      </c>
      <c r="B141" s="43"/>
      <c r="C141" s="44"/>
      <c r="D141" s="45"/>
      <c r="E141" s="45"/>
      <c r="F141" s="45"/>
      <c r="G141" s="46"/>
    </row>
    <row r="142" spans="1:7" ht="12.75" x14ac:dyDescent="0.2">
      <c r="A142" s="42">
        <v>2</v>
      </c>
      <c r="B142" s="43"/>
      <c r="C142" s="44"/>
      <c r="D142" s="45"/>
      <c r="E142" s="45"/>
      <c r="F142" s="45"/>
      <c r="G142" s="46"/>
    </row>
    <row r="143" spans="1:7" ht="12.75" x14ac:dyDescent="0.2">
      <c r="A143" s="42">
        <v>3</v>
      </c>
      <c r="B143" s="43"/>
      <c r="C143" s="44"/>
      <c r="D143" s="45"/>
      <c r="E143" s="45"/>
      <c r="F143" s="45"/>
      <c r="G143" s="46"/>
    </row>
    <row r="144" spans="1:7" ht="12.75" x14ac:dyDescent="0.2">
      <c r="A144" s="42">
        <v>4</v>
      </c>
      <c r="B144" s="43"/>
      <c r="C144" s="44"/>
      <c r="D144" s="45"/>
      <c r="E144" s="45"/>
      <c r="F144" s="45"/>
      <c r="G144" s="46"/>
    </row>
    <row r="145" spans="1:8" ht="12.75" x14ac:dyDescent="0.2">
      <c r="A145" s="42">
        <v>5</v>
      </c>
      <c r="B145" s="43"/>
      <c r="C145" s="44"/>
      <c r="D145" s="45"/>
      <c r="E145" s="45"/>
      <c r="F145" s="45"/>
      <c r="G145" s="46"/>
    </row>
    <row r="146" spans="1:8" ht="18.75" customHeight="1" x14ac:dyDescent="0.2">
      <c r="A146" s="78" t="s">
        <v>29</v>
      </c>
      <c r="B146" s="79"/>
      <c r="C146" s="79"/>
      <c r="D146" s="79"/>
      <c r="E146" s="79"/>
      <c r="F146" s="80"/>
      <c r="G146" s="47">
        <f ca="1">SUM(G141:OFFSET(G146,-1,0))</f>
        <v>0</v>
      </c>
    </row>
    <row r="147" spans="1:8" ht="22.5" customHeight="1" x14ac:dyDescent="0.2">
      <c r="A147" s="72" t="s">
        <v>30</v>
      </c>
      <c r="B147" s="72"/>
      <c r="C147" s="72"/>
      <c r="D147" s="72"/>
      <c r="E147" s="72"/>
      <c r="F147" s="72"/>
      <c r="G147" s="72"/>
    </row>
    <row r="148" spans="1:8" ht="18.75" customHeight="1" x14ac:dyDescent="0.2">
      <c r="A148" s="42">
        <v>1</v>
      </c>
      <c r="B148" s="43"/>
      <c r="C148" s="44"/>
      <c r="D148" s="45"/>
      <c r="E148" s="45"/>
      <c r="F148" s="45"/>
      <c r="G148" s="46"/>
    </row>
    <row r="149" spans="1:8" s="18" customFormat="1" ht="18" customHeight="1" x14ac:dyDescent="0.2">
      <c r="A149" s="42">
        <v>2</v>
      </c>
      <c r="B149" s="43"/>
      <c r="C149" s="44"/>
      <c r="D149" s="45"/>
      <c r="E149" s="45"/>
      <c r="F149" s="45"/>
      <c r="G149" s="46"/>
    </row>
    <row r="150" spans="1:8" ht="12.75" x14ac:dyDescent="0.2">
      <c r="A150" s="42">
        <v>3</v>
      </c>
      <c r="B150" s="43"/>
      <c r="C150" s="44"/>
      <c r="D150" s="45"/>
      <c r="E150" s="45"/>
      <c r="F150" s="45"/>
      <c r="G150" s="46"/>
    </row>
    <row r="151" spans="1:8" ht="12.75" x14ac:dyDescent="0.2">
      <c r="A151" s="42">
        <v>4</v>
      </c>
      <c r="B151" s="43"/>
      <c r="C151" s="44"/>
      <c r="D151" s="45"/>
      <c r="E151" s="45"/>
      <c r="F151" s="45"/>
      <c r="G151" s="46"/>
    </row>
    <row r="152" spans="1:8" ht="12.75" x14ac:dyDescent="0.2">
      <c r="A152" s="42">
        <v>5</v>
      </c>
      <c r="B152" s="43"/>
      <c r="C152" s="44"/>
      <c r="D152" s="45"/>
      <c r="E152" s="45"/>
      <c r="F152" s="45"/>
      <c r="G152" s="46"/>
    </row>
    <row r="153" spans="1:8" ht="12.75" customHeight="1" x14ac:dyDescent="0.2">
      <c r="A153" s="78" t="s">
        <v>31</v>
      </c>
      <c r="B153" s="79"/>
      <c r="C153" s="79"/>
      <c r="D153" s="79"/>
      <c r="E153" s="79"/>
      <c r="F153" s="80"/>
      <c r="G153" s="47">
        <f ca="1">SUM(G148:OFFSET(G153,-1,0))</f>
        <v>0</v>
      </c>
    </row>
    <row r="154" spans="1:8" ht="12.75" customHeight="1" x14ac:dyDescent="0.2">
      <c r="A154" s="81" t="s">
        <v>32</v>
      </c>
      <c r="B154" s="82"/>
      <c r="C154" s="82"/>
      <c r="D154" s="82"/>
      <c r="E154" s="82"/>
      <c r="F154" s="83"/>
      <c r="G154" s="48">
        <f ca="1">SUM(G28,G80,G87,G106,G132,G153,G146,G139)</f>
        <v>36912.68</v>
      </c>
    </row>
    <row r="155" spans="1:8" ht="22.5" customHeight="1" x14ac:dyDescent="0.2">
      <c r="A155" s="76" t="s">
        <v>33</v>
      </c>
      <c r="B155" s="76"/>
      <c r="C155" s="76"/>
      <c r="D155" s="76"/>
      <c r="E155" s="76"/>
      <c r="F155" s="76"/>
      <c r="G155" s="76"/>
    </row>
    <row r="156" spans="1:8" ht="12.75" x14ac:dyDescent="0.2">
      <c r="A156" s="72" t="s">
        <v>34</v>
      </c>
      <c r="B156" s="72"/>
      <c r="C156" s="72"/>
      <c r="D156" s="72"/>
      <c r="E156" s="72"/>
      <c r="F156" s="72"/>
      <c r="G156" s="72"/>
    </row>
    <row r="157" spans="1:8" ht="24" x14ac:dyDescent="0.2">
      <c r="A157" s="42">
        <v>1</v>
      </c>
      <c r="B157" s="43" t="s">
        <v>51</v>
      </c>
      <c r="C157" s="44">
        <v>44408</v>
      </c>
      <c r="D157" s="45" t="s">
        <v>77</v>
      </c>
      <c r="E157" s="45" t="s">
        <v>81</v>
      </c>
      <c r="F157" s="45" t="s">
        <v>81</v>
      </c>
      <c r="G157" s="46">
        <v>2715.58</v>
      </c>
    </row>
    <row r="158" spans="1:8" ht="24" x14ac:dyDescent="0.2">
      <c r="A158" s="42">
        <v>2</v>
      </c>
      <c r="B158" s="43" t="s">
        <v>51</v>
      </c>
      <c r="C158" s="44">
        <v>44439</v>
      </c>
      <c r="D158" s="45" t="s">
        <v>78</v>
      </c>
      <c r="E158" s="45" t="s">
        <v>82</v>
      </c>
      <c r="F158" s="45" t="s">
        <v>82</v>
      </c>
      <c r="G158" s="46">
        <v>4333.76</v>
      </c>
      <c r="H158" s="50"/>
    </row>
    <row r="159" spans="1:8" ht="24.75" customHeight="1" x14ac:dyDescent="0.2">
      <c r="A159" s="42">
        <v>3</v>
      </c>
      <c r="B159" s="43" t="s">
        <v>51</v>
      </c>
      <c r="C159" s="44">
        <v>44469</v>
      </c>
      <c r="D159" s="45" t="s">
        <v>80</v>
      </c>
      <c r="E159" s="45" t="s">
        <v>83</v>
      </c>
      <c r="F159" s="45" t="s">
        <v>83</v>
      </c>
      <c r="G159" s="46">
        <v>4383.3</v>
      </c>
      <c r="H159" s="50"/>
    </row>
    <row r="160" spans="1:8" ht="24.75" customHeight="1" x14ac:dyDescent="0.2">
      <c r="A160" s="42">
        <v>4</v>
      </c>
      <c r="B160" s="43" t="s">
        <v>72</v>
      </c>
      <c r="C160" s="44">
        <v>44378</v>
      </c>
      <c r="D160" s="45" t="s">
        <v>73</v>
      </c>
      <c r="E160" s="45" t="s">
        <v>85</v>
      </c>
      <c r="F160" s="45" t="s">
        <v>74</v>
      </c>
      <c r="G160" s="46">
        <v>72.599999999999994</v>
      </c>
      <c r="H160" s="50"/>
    </row>
    <row r="161" spans="1:8" ht="24.75" customHeight="1" x14ac:dyDescent="0.2">
      <c r="A161" s="42">
        <v>5</v>
      </c>
      <c r="B161" s="43" t="s">
        <v>198</v>
      </c>
      <c r="C161" s="44">
        <v>44407</v>
      </c>
      <c r="D161" s="45" t="s">
        <v>199</v>
      </c>
      <c r="E161" s="45" t="s">
        <v>200</v>
      </c>
      <c r="F161" s="45" t="s">
        <v>201</v>
      </c>
      <c r="G161" s="46">
        <v>146.91999999999999</v>
      </c>
      <c r="H161" s="50"/>
    </row>
    <row r="162" spans="1:8" ht="12.75" x14ac:dyDescent="0.2">
      <c r="A162" s="42">
        <v>6</v>
      </c>
      <c r="B162" s="43" t="s">
        <v>222</v>
      </c>
      <c r="C162" s="44">
        <v>44408</v>
      </c>
      <c r="D162" s="45" t="s">
        <v>209</v>
      </c>
      <c r="E162" s="45" t="s">
        <v>210</v>
      </c>
      <c r="F162" s="45" t="s">
        <v>74</v>
      </c>
      <c r="G162" s="46">
        <v>34.799999999999997</v>
      </c>
      <c r="H162" s="50"/>
    </row>
    <row r="163" spans="1:8" ht="12.75" x14ac:dyDescent="0.2">
      <c r="A163" s="42">
        <v>7</v>
      </c>
      <c r="B163" s="43" t="s">
        <v>222</v>
      </c>
      <c r="C163" s="44">
        <v>44439</v>
      </c>
      <c r="D163" s="45" t="s">
        <v>223</v>
      </c>
      <c r="E163" s="45" t="s">
        <v>224</v>
      </c>
      <c r="F163" s="45" t="s">
        <v>74</v>
      </c>
      <c r="G163" s="46">
        <v>21.11</v>
      </c>
      <c r="H163" s="50"/>
    </row>
    <row r="164" spans="1:8" ht="12.75" x14ac:dyDescent="0.2">
      <c r="A164" s="42">
        <v>8</v>
      </c>
      <c r="B164" s="43" t="s">
        <v>198</v>
      </c>
      <c r="C164" s="44">
        <v>44439</v>
      </c>
      <c r="D164" s="45" t="s">
        <v>274</v>
      </c>
      <c r="E164" s="45" t="s">
        <v>275</v>
      </c>
      <c r="F164" s="45" t="s">
        <v>201</v>
      </c>
      <c r="G164" s="46">
        <v>149.59</v>
      </c>
      <c r="H164" s="50"/>
    </row>
    <row r="165" spans="1:8" ht="12.75" x14ac:dyDescent="0.2">
      <c r="A165" s="42">
        <v>9</v>
      </c>
      <c r="B165" s="43" t="s">
        <v>222</v>
      </c>
      <c r="C165" s="44">
        <v>44469</v>
      </c>
      <c r="D165" s="45" t="s">
        <v>308</v>
      </c>
      <c r="E165" s="43" t="s">
        <v>309</v>
      </c>
      <c r="F165" s="45" t="s">
        <v>74</v>
      </c>
      <c r="G165" s="46">
        <v>19.84</v>
      </c>
      <c r="H165" s="50"/>
    </row>
    <row r="166" spans="1:8" ht="24" x14ac:dyDescent="0.2">
      <c r="A166" s="42">
        <v>10</v>
      </c>
      <c r="B166" s="43" t="s">
        <v>72</v>
      </c>
      <c r="C166" s="44">
        <v>44409</v>
      </c>
      <c r="D166" s="45" t="s">
        <v>312</v>
      </c>
      <c r="E166" s="45" t="s">
        <v>313</v>
      </c>
      <c r="F166" s="45" t="s">
        <v>74</v>
      </c>
      <c r="G166" s="46">
        <v>73.569999999999993</v>
      </c>
      <c r="H166" s="50"/>
    </row>
    <row r="167" spans="1:8" ht="24" x14ac:dyDescent="0.2">
      <c r="A167" s="42">
        <v>11</v>
      </c>
      <c r="B167" s="43" t="s">
        <v>72</v>
      </c>
      <c r="C167" s="44">
        <v>44440</v>
      </c>
      <c r="D167" s="45" t="s">
        <v>314</v>
      </c>
      <c r="E167" s="45" t="s">
        <v>85</v>
      </c>
      <c r="F167" s="45" t="s">
        <v>74</v>
      </c>
      <c r="G167" s="46">
        <v>72.599999999999994</v>
      </c>
      <c r="H167" s="50"/>
    </row>
    <row r="168" spans="1:8" ht="12.75" x14ac:dyDescent="0.2">
      <c r="A168" s="42">
        <v>12</v>
      </c>
      <c r="B168" s="43"/>
      <c r="C168" s="44"/>
      <c r="D168" s="45"/>
      <c r="E168" s="43"/>
      <c r="F168" s="45"/>
      <c r="G168" s="46"/>
      <c r="H168" s="50"/>
    </row>
    <row r="169" spans="1:8" ht="12.75" x14ac:dyDescent="0.2">
      <c r="A169" s="42">
        <v>13</v>
      </c>
      <c r="B169" s="43"/>
      <c r="C169" s="44"/>
      <c r="D169" s="45"/>
      <c r="E169" s="45"/>
      <c r="F169" s="45"/>
      <c r="G169" s="46"/>
      <c r="H169" s="50"/>
    </row>
    <row r="170" spans="1:8" ht="12.75" x14ac:dyDescent="0.2">
      <c r="A170" s="42">
        <v>14</v>
      </c>
      <c r="B170" s="43"/>
      <c r="C170" s="44"/>
      <c r="D170" s="45"/>
      <c r="E170" s="45"/>
      <c r="F170" s="45"/>
      <c r="G170" s="46"/>
      <c r="H170" s="50"/>
    </row>
    <row r="171" spans="1:8" ht="12.95" customHeight="1" x14ac:dyDescent="0.2">
      <c r="A171" s="42"/>
      <c r="B171" s="43"/>
      <c r="C171" s="44"/>
      <c r="D171" s="45"/>
      <c r="E171" s="45"/>
      <c r="F171" s="45"/>
      <c r="G171" s="46"/>
      <c r="H171"/>
    </row>
    <row r="172" spans="1:8" s="24" customFormat="1" ht="14.25" customHeight="1" x14ac:dyDescent="0.2">
      <c r="A172" s="85" t="s">
        <v>35</v>
      </c>
      <c r="B172" s="86"/>
      <c r="C172" s="86"/>
      <c r="D172" s="86"/>
      <c r="E172" s="86"/>
      <c r="F172" s="87"/>
      <c r="G172" s="34">
        <f>SUM(G157:G171)</f>
        <v>12023.67</v>
      </c>
    </row>
    <row r="173" spans="1:8" ht="21" customHeight="1" x14ac:dyDescent="0.2">
      <c r="A173" s="84" t="s">
        <v>36</v>
      </c>
      <c r="B173" s="84"/>
      <c r="C173" s="84"/>
      <c r="D173" s="84"/>
      <c r="E173" s="84"/>
      <c r="F173" s="53"/>
      <c r="G173" s="49">
        <f ca="1">SUM(G154,G172)</f>
        <v>48936.35</v>
      </c>
    </row>
    <row r="174" spans="1:8" x14ac:dyDescent="0.25">
      <c r="A174" s="12"/>
      <c r="B174" s="13"/>
      <c r="C174" s="14"/>
    </row>
    <row r="175" spans="1:8" ht="12.75" customHeight="1" x14ac:dyDescent="0.2">
      <c r="A175" s="61" t="s">
        <v>37</v>
      </c>
      <c r="B175" s="61"/>
      <c r="C175" s="50"/>
      <c r="D175" s="50"/>
      <c r="E175" s="50"/>
      <c r="F175" s="50"/>
      <c r="G175" s="50"/>
    </row>
    <row r="176" spans="1:8" ht="28.5" customHeight="1" x14ac:dyDescent="0.2">
      <c r="A176" s="61" t="s">
        <v>38</v>
      </c>
      <c r="B176" s="61"/>
      <c r="C176" s="61"/>
      <c r="D176" s="61"/>
      <c r="E176" s="61"/>
      <c r="F176" s="61"/>
      <c r="G176" s="61"/>
    </row>
    <row r="177" spans="1:7" ht="12.75" customHeight="1" x14ac:dyDescent="0.2">
      <c r="A177" s="61" t="s">
        <v>39</v>
      </c>
      <c r="B177" s="61"/>
      <c r="C177" s="61"/>
      <c r="D177" s="61"/>
      <c r="E177" s="61"/>
      <c r="F177" s="61"/>
      <c r="G177" s="61"/>
    </row>
    <row r="178" spans="1:7" x14ac:dyDescent="0.25">
      <c r="A178" s="35"/>
      <c r="B178" s="36"/>
      <c r="C178" s="36"/>
      <c r="D178" s="37"/>
      <c r="E178" s="38"/>
      <c r="F178" s="38"/>
      <c r="G178" s="36"/>
    </row>
    <row r="179" spans="1:7" ht="24" customHeight="1" x14ac:dyDescent="0.25">
      <c r="A179" s="39"/>
      <c r="B179" s="40"/>
      <c r="C179" s="41"/>
      <c r="D179" s="40"/>
      <c r="E179" s="40"/>
      <c r="F179" s="40"/>
      <c r="G179" s="40"/>
    </row>
    <row r="180" spans="1:7" s="11" customFormat="1" ht="15" x14ac:dyDescent="0.25">
      <c r="A180" s="5"/>
      <c r="B180" s="90" t="s">
        <v>53</v>
      </c>
      <c r="C180" s="90"/>
      <c r="D180" s="5"/>
      <c r="E180" s="91" t="s">
        <v>54</v>
      </c>
      <c r="F180" s="91"/>
      <c r="G180" s="91"/>
    </row>
    <row r="181" spans="1:7" s="8" customFormat="1" ht="12.75" x14ac:dyDescent="0.2">
      <c r="A181" s="5"/>
      <c r="B181" s="89" t="s">
        <v>40</v>
      </c>
      <c r="C181" s="89"/>
      <c r="D181" s="5"/>
      <c r="E181" s="89" t="s">
        <v>41</v>
      </c>
      <c r="F181" s="89"/>
      <c r="G181" s="89"/>
    </row>
    <row r="182" spans="1:7" s="8" customFormat="1" x14ac:dyDescent="0.25">
      <c r="A182" s="5"/>
      <c r="B182" s="6" t="s">
        <v>42</v>
      </c>
      <c r="C182" s="4"/>
      <c r="D182" s="5"/>
      <c r="E182" s="2"/>
      <c r="F182" s="2"/>
      <c r="G182" s="4"/>
    </row>
    <row r="183" spans="1:7" x14ac:dyDescent="0.25">
      <c r="A183" s="5"/>
      <c r="B183" s="10" t="s">
        <v>43</v>
      </c>
      <c r="C183" s="4"/>
      <c r="D183" s="5"/>
      <c r="E183" s="2"/>
      <c r="F183" s="2"/>
    </row>
    <row r="184" spans="1:7" x14ac:dyDescent="0.25">
      <c r="A184" s="5"/>
      <c r="B184" s="6"/>
      <c r="C184" s="4"/>
      <c r="D184" s="5"/>
      <c r="E184" s="2"/>
      <c r="F184" s="2"/>
    </row>
    <row r="185" spans="1:7" ht="15" x14ac:dyDescent="0.25">
      <c r="A185" s="5"/>
      <c r="B185" s="90" t="s">
        <v>55</v>
      </c>
      <c r="C185" s="90"/>
      <c r="D185" s="5"/>
      <c r="E185" s="91" t="s">
        <v>56</v>
      </c>
      <c r="F185" s="91"/>
      <c r="G185" s="91"/>
    </row>
    <row r="186" spans="1:7" ht="19.5" customHeight="1" x14ac:dyDescent="0.2">
      <c r="A186" s="5"/>
      <c r="B186" s="88" t="s">
        <v>44</v>
      </c>
      <c r="C186" s="88"/>
      <c r="D186" s="5"/>
      <c r="E186" s="89" t="s">
        <v>41</v>
      </c>
      <c r="F186" s="89"/>
      <c r="G186" s="89"/>
    </row>
    <row r="187" spans="1:7" ht="12.75" x14ac:dyDescent="0.2">
      <c r="A187" s="16"/>
      <c r="B187" s="11"/>
      <c r="C187" s="11"/>
      <c r="D187" s="11"/>
      <c r="E187" s="11"/>
      <c r="F187" s="11"/>
      <c r="G187" s="11"/>
    </row>
    <row r="188" spans="1:7" ht="12.75" x14ac:dyDescent="0.2">
      <c r="A188" s="31"/>
      <c r="B188" s="31"/>
      <c r="C188" s="31"/>
      <c r="D188" s="8"/>
      <c r="E188" s="8"/>
      <c r="F188" s="8"/>
      <c r="G188" s="8"/>
    </row>
    <row r="189" spans="1:7" ht="12.75" x14ac:dyDescent="0.2">
      <c r="A189" s="31"/>
      <c r="B189" s="31"/>
      <c r="C189" s="31"/>
      <c r="D189" s="8"/>
      <c r="E189" s="8"/>
      <c r="F189" s="8"/>
      <c r="G189" s="8"/>
    </row>
    <row r="190" spans="1:7" ht="12.75" x14ac:dyDescent="0.2">
      <c r="A190" s="15"/>
      <c r="B190" s="5"/>
      <c r="C190" s="17"/>
      <c r="D190" s="18"/>
      <c r="E190" s="5"/>
      <c r="F190" s="5"/>
      <c r="G190" s="5"/>
    </row>
  </sheetData>
  <sheetProtection insertRows="0" deleteRows="0" sort="0"/>
  <mergeCells count="49">
    <mergeCell ref="A133:G133"/>
    <mergeCell ref="A29:G29"/>
    <mergeCell ref="A88:G88"/>
    <mergeCell ref="A107:G107"/>
    <mergeCell ref="A28:F28"/>
    <mergeCell ref="A80:F80"/>
    <mergeCell ref="A87:F87"/>
    <mergeCell ref="A106:F106"/>
    <mergeCell ref="A132:F132"/>
    <mergeCell ref="B186:C186"/>
    <mergeCell ref="E186:G186"/>
    <mergeCell ref="B180:C180"/>
    <mergeCell ref="E180:G180"/>
    <mergeCell ref="B181:C181"/>
    <mergeCell ref="E181:G181"/>
    <mergeCell ref="B185:C185"/>
    <mergeCell ref="E185:G185"/>
    <mergeCell ref="A175:B175"/>
    <mergeCell ref="A139:F139"/>
    <mergeCell ref="A146:F146"/>
    <mergeCell ref="A153:F153"/>
    <mergeCell ref="A154:F154"/>
    <mergeCell ref="A173:E173"/>
    <mergeCell ref="A155:G155"/>
    <mergeCell ref="A156:G156"/>
    <mergeCell ref="A147:G147"/>
    <mergeCell ref="A140:G140"/>
    <mergeCell ref="A172:F172"/>
    <mergeCell ref="A15:G15"/>
    <mergeCell ref="A17:A18"/>
    <mergeCell ref="B17:G17"/>
    <mergeCell ref="A20:G20"/>
    <mergeCell ref="A21:G21"/>
    <mergeCell ref="A2:G2"/>
    <mergeCell ref="E1:G1"/>
    <mergeCell ref="A176:G176"/>
    <mergeCell ref="A177:G177"/>
    <mergeCell ref="A14:G14"/>
    <mergeCell ref="A4:B4"/>
    <mergeCell ref="D4:G4"/>
    <mergeCell ref="A5:B5"/>
    <mergeCell ref="D5:G5"/>
    <mergeCell ref="A6:G6"/>
    <mergeCell ref="A7:G7"/>
    <mergeCell ref="A10:G10"/>
    <mergeCell ref="A11:G11"/>
    <mergeCell ref="A12:G12"/>
    <mergeCell ref="A13:G13"/>
    <mergeCell ref="A81:G81"/>
  </mergeCells>
  <dataValidations count="1">
    <dataValidation operator="equal" allowBlank="1" showInputMessage="1" showErrorMessage="1" sqref="A9"/>
  </dataValidations>
  <printOptions horizontalCentered="1"/>
  <pageMargins left="0.35433070866141736" right="0.35433070866141736" top="0.78740157480314965" bottom="0.19685039370078741" header="0.51181102362204722" footer="0.51181102362204722"/>
  <pageSetup paperSize="9" scale="86" fitToHeight="0" orientation="landscape" r:id="rId1"/>
  <headerFooter differentFirst="1" alignWithMargins="0">
    <oddHeader>&amp;C&amp;"Times New Roman,Regular"&amp;9&amp;P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8ECFFBDDA118244861569856C5AC6C3" ma:contentTypeVersion="0" ma:contentTypeDescription="Kurkite naują dokumentą." ma:contentTypeScope="" ma:versionID="e894898859fc6bec26f1b7b2ed962d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f6efcb3d141a2d8cf8d4aae0174d8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C517F1-B16E-4D9A-BE79-62F9489B35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752585-C64A-479D-ACBA-0EEFBCDD4A4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B9CA777-8245-456C-B578-D852D481E5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registras</vt:lpstr>
      <vt:lpstr>registras!Print_Area</vt:lpstr>
      <vt:lpstr>registras!Print_Titles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5528b74e-47b2-4b62-b94a-3e40408b1840</dc:title>
  <dc:subject/>
  <dc:creator>Ramunė Bistrickaitė</dc:creator>
  <cp:keywords/>
  <dc:description/>
  <cp:lastModifiedBy>ASUS</cp:lastModifiedBy>
  <cp:revision/>
  <cp:lastPrinted>2021-10-08T05:36:49Z</cp:lastPrinted>
  <dcterms:created xsi:type="dcterms:W3CDTF">2004-05-26T10:40:30Z</dcterms:created>
  <dcterms:modified xsi:type="dcterms:W3CDTF">2021-10-08T05:37:17Z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0x010100D8ECFFBDDA118244861569856C5AC6C3</vt:lpwstr>
  </property>
  <property fmtid="{D5CDD505-2E9C-101B-9397-08002B2CF9AE}" pid="3" name="Komentarai">
    <vt:lpwstr>Pridėta vizavimo metu</vt:lpwstr>
  </property>
</Properties>
</file>