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sidalijimui tarp kompiuteriu\2026\05-23 Aklųjų\sTarto\"/>
    </mc:Choice>
  </mc:AlternateContent>
  <xr:revisionPtr revIDLastSave="0" documentId="13_ncr:1_{3D9D6C95-A043-4C05-977F-015E56873730}" xr6:coauthVersionLast="46" xr6:coauthVersionMax="46" xr10:uidLastSave="{00000000-0000-0000-0000-000000000000}"/>
  <bookViews>
    <workbookView xWindow="-108" yWindow="-108" windowWidth="23256" windowHeight="12576" xr2:uid="{32864D9F-11C8-4904-A0E9-3BB28195FD94}"/>
  </bookViews>
  <sheets>
    <sheet name="Virselis" sheetId="23" r:id="rId1"/>
    <sheet name="60" sheetId="15" r:id="rId2"/>
    <sheet name="100" sheetId="1" r:id="rId3"/>
    <sheet name="200" sheetId="14" r:id="rId4"/>
    <sheet name="400" sheetId="2" r:id="rId5"/>
    <sheet name="600" sheetId="4" r:id="rId6"/>
    <sheet name="800" sheetId="17" r:id="rId7"/>
    <sheet name="1500" sheetId="6" r:id="rId8"/>
    <sheet name="5000" sheetId="12" r:id="rId9"/>
    <sheet name="10000" sheetId="3" r:id="rId10"/>
    <sheet name="Aukštis" sheetId="11" r:id="rId11"/>
    <sheet name="Tolis" sheetId="20" r:id="rId12"/>
    <sheet name="Rutulys M" sheetId="19" r:id="rId13"/>
    <sheet name="Rutulys V" sheetId="21" r:id="rId14"/>
    <sheet name="Diskas M" sheetId="10" r:id="rId15"/>
    <sheet name="Diskas V" sheetId="16" r:id="rId16"/>
    <sheet name="Ietis" sheetId="8" r:id="rId17"/>
    <sheet name="Kamuoliukas" sheetId="22" r:id="rId18"/>
  </sheets>
  <definedNames>
    <definedName name="_xlnm._FilterDatabase" localSheetId="8" hidden="1">'5000'!#REF!</definedName>
    <definedName name="_xlnm._FilterDatabase" localSheetId="6" hidden="1">'800'!#REF!</definedName>
    <definedName name="_xlnm._FilterDatabase" localSheetId="12" hidden="1">'Rutulys M'!$A$7:$T$8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2" l="1"/>
  <c r="Q9" i="22"/>
  <c r="R9" i="22" s="1"/>
  <c r="F10" i="22"/>
  <c r="Q10" i="22"/>
  <c r="R10" i="22" s="1"/>
  <c r="F17" i="22"/>
  <c r="Q17" i="22"/>
  <c r="R17" i="22" s="1"/>
  <c r="F18" i="22"/>
  <c r="Q18" i="22"/>
  <c r="R18" i="22"/>
  <c r="F19" i="22"/>
  <c r="Q19" i="22"/>
  <c r="R19" i="22" s="1"/>
  <c r="F20" i="22"/>
  <c r="Q20" i="22"/>
  <c r="R20" i="22" s="1"/>
  <c r="F21" i="22"/>
  <c r="Q21" i="22"/>
  <c r="R21" i="22" s="1"/>
  <c r="U52" i="20"/>
  <c r="V52" i="20" s="1"/>
  <c r="W52" i="20" s="1"/>
  <c r="I52" i="20"/>
  <c r="U51" i="20"/>
  <c r="V51" i="20" s="1"/>
  <c r="W51" i="20" s="1"/>
  <c r="I51" i="20"/>
  <c r="U50" i="20"/>
  <c r="V50" i="20" s="1"/>
  <c r="W50" i="20" s="1"/>
  <c r="I50" i="20"/>
  <c r="U49" i="20"/>
  <c r="V49" i="20" s="1"/>
  <c r="W49" i="20" s="1"/>
  <c r="I49" i="20"/>
  <c r="U48" i="20"/>
  <c r="V48" i="20" s="1"/>
  <c r="W48" i="20" s="1"/>
  <c r="I48" i="20"/>
  <c r="U47" i="20"/>
  <c r="V47" i="20" s="1"/>
  <c r="W47" i="20" s="1"/>
  <c r="I47" i="20"/>
  <c r="U46" i="20"/>
  <c r="V46" i="20" s="1"/>
  <c r="W46" i="20" s="1"/>
  <c r="I46" i="20"/>
  <c r="U45" i="20"/>
  <c r="V45" i="20" s="1"/>
  <c r="W45" i="20" s="1"/>
  <c r="I45" i="20"/>
  <c r="U44" i="20"/>
  <c r="V44" i="20" s="1"/>
  <c r="W44" i="20" s="1"/>
  <c r="I44" i="20"/>
  <c r="U43" i="20"/>
  <c r="V43" i="20" s="1"/>
  <c r="W43" i="20" s="1"/>
  <c r="I43" i="20"/>
  <c r="U42" i="20"/>
  <c r="V42" i="20" s="1"/>
  <c r="W42" i="20" s="1"/>
  <c r="I42" i="20"/>
  <c r="U41" i="20"/>
  <c r="V41" i="20" s="1"/>
  <c r="W41" i="20" s="1"/>
  <c r="I41" i="20"/>
  <c r="F52" i="21"/>
  <c r="R51" i="21"/>
  <c r="S51" i="21" s="1"/>
  <c r="F51" i="21"/>
  <c r="R50" i="21"/>
  <c r="S50" i="21" s="1"/>
  <c r="F50" i="21"/>
  <c r="R49" i="21"/>
  <c r="S49" i="21" s="1"/>
  <c r="F49" i="21"/>
  <c r="R48" i="21"/>
  <c r="S48" i="21" s="1"/>
  <c r="F48" i="21"/>
  <c r="R47" i="21"/>
  <c r="S47" i="21" s="1"/>
  <c r="F47" i="21"/>
  <c r="R46" i="21"/>
  <c r="S46" i="21" s="1"/>
  <c r="F46" i="21"/>
  <c r="R45" i="21"/>
  <c r="S45" i="21" s="1"/>
  <c r="F45" i="21"/>
  <c r="R44" i="21"/>
  <c r="S44" i="21" s="1"/>
  <c r="F44" i="21"/>
  <c r="R43" i="21"/>
  <c r="S43" i="21" s="1"/>
  <c r="F43" i="21"/>
  <c r="R42" i="21"/>
  <c r="S42" i="21" s="1"/>
  <c r="F42" i="21"/>
  <c r="R41" i="21"/>
  <c r="S41" i="21" s="1"/>
  <c r="F41" i="21"/>
  <c r="R40" i="21"/>
  <c r="S40" i="21" s="1"/>
  <c r="F40" i="21"/>
  <c r="R39" i="21"/>
  <c r="S39" i="21" s="1"/>
  <c r="F39" i="21"/>
  <c r="R38" i="21"/>
  <c r="S38" i="21" s="1"/>
  <c r="F38" i="21"/>
  <c r="F8" i="21"/>
  <c r="R8" i="21"/>
  <c r="S8" i="21" s="1"/>
  <c r="T8" i="21" s="1"/>
  <c r="F9" i="21"/>
  <c r="R9" i="21"/>
  <c r="S9" i="21" s="1"/>
  <c r="T9" i="21" s="1"/>
  <c r="F10" i="21"/>
  <c r="R10" i="21"/>
  <c r="S10" i="21" s="1"/>
  <c r="T10" i="21" s="1"/>
  <c r="F11" i="21"/>
  <c r="R11" i="21"/>
  <c r="S11" i="21" s="1"/>
  <c r="T11" i="21" s="1"/>
  <c r="F12" i="21"/>
  <c r="R12" i="21"/>
  <c r="S12" i="21" s="1"/>
  <c r="T12" i="21" s="1"/>
  <c r="F13" i="21"/>
  <c r="R13" i="21"/>
  <c r="S13" i="21" s="1"/>
  <c r="T13" i="21" s="1"/>
  <c r="F14" i="21"/>
  <c r="R14" i="21"/>
  <c r="S14" i="21" s="1"/>
  <c r="T14" i="21" s="1"/>
  <c r="F15" i="21"/>
  <c r="R15" i="21"/>
  <c r="S15" i="21" s="1"/>
  <c r="T15" i="21" s="1"/>
  <c r="F16" i="21"/>
  <c r="R16" i="21"/>
  <c r="S16" i="21" s="1"/>
  <c r="T16" i="21" s="1"/>
  <c r="F17" i="21"/>
  <c r="R17" i="21"/>
  <c r="S17" i="21" s="1"/>
  <c r="T17" i="21" s="1"/>
  <c r="F18" i="21"/>
  <c r="R18" i="21"/>
  <c r="S18" i="21" s="1"/>
  <c r="T18" i="21" s="1"/>
  <c r="F19" i="21"/>
  <c r="R19" i="21"/>
  <c r="S19" i="21" s="1"/>
  <c r="T19" i="21" s="1"/>
  <c r="F20" i="21"/>
  <c r="R20" i="21"/>
  <c r="S20" i="21" s="1"/>
  <c r="T20" i="21" s="1"/>
  <c r="F21" i="21"/>
  <c r="R21" i="21"/>
  <c r="S21" i="21" s="1"/>
  <c r="T21" i="21" s="1"/>
  <c r="F22" i="21"/>
  <c r="R22" i="21"/>
  <c r="S22" i="21" s="1"/>
  <c r="T22" i="21" s="1"/>
  <c r="F23" i="21"/>
  <c r="S16" i="16"/>
  <c r="T16" i="16" s="1"/>
  <c r="G16" i="16"/>
  <c r="S15" i="16"/>
  <c r="T15" i="16" s="1"/>
  <c r="G15" i="16"/>
  <c r="S14" i="16"/>
  <c r="T14" i="16" s="1"/>
  <c r="G14" i="16"/>
  <c r="S13" i="16"/>
  <c r="T13" i="16" s="1"/>
  <c r="G13" i="16"/>
  <c r="S12" i="16"/>
  <c r="T12" i="16" s="1"/>
  <c r="G12" i="16"/>
  <c r="S11" i="16"/>
  <c r="T11" i="16" s="1"/>
  <c r="G11" i="16"/>
  <c r="S10" i="16"/>
  <c r="T10" i="16" s="1"/>
  <c r="G10" i="16"/>
  <c r="F31" i="19"/>
  <c r="Q30" i="19"/>
  <c r="R30" i="19" s="1"/>
  <c r="F30" i="19"/>
  <c r="Q29" i="19"/>
  <c r="R29" i="19" s="1"/>
  <c r="F29" i="19"/>
  <c r="Q28" i="19"/>
  <c r="R28" i="19" s="1"/>
  <c r="F28" i="19"/>
  <c r="Q27" i="19"/>
  <c r="R27" i="19" s="1"/>
  <c r="F27" i="19"/>
  <c r="Q26" i="19"/>
  <c r="R26" i="19" s="1"/>
  <c r="F26" i="19"/>
  <c r="Q25" i="19"/>
  <c r="R25" i="19" s="1"/>
  <c r="F25" i="19"/>
  <c r="Q24" i="19"/>
  <c r="R24" i="19" s="1"/>
  <c r="F24" i="19"/>
  <c r="Q23" i="19"/>
  <c r="R23" i="19" s="1"/>
  <c r="F23" i="19"/>
  <c r="I12" i="20"/>
  <c r="I9" i="20"/>
  <c r="U9" i="20"/>
  <c r="V9" i="20" s="1"/>
  <c r="W9" i="20" s="1"/>
  <c r="I10" i="20"/>
  <c r="U10" i="20"/>
  <c r="V10" i="20" s="1"/>
  <c r="W10" i="20" s="1"/>
  <c r="I11" i="20"/>
  <c r="U11" i="20"/>
  <c r="V11" i="20" s="1"/>
  <c r="W11" i="20" s="1"/>
  <c r="U12" i="20"/>
  <c r="V12" i="20" s="1"/>
  <c r="W12" i="20" s="1"/>
  <c r="I13" i="20"/>
  <c r="U13" i="20"/>
  <c r="V13" i="20" s="1"/>
  <c r="W13" i="20" s="1"/>
  <c r="I14" i="20"/>
  <c r="U14" i="20"/>
  <c r="V14" i="20" s="1"/>
  <c r="W14" i="20" s="1"/>
  <c r="I15" i="20"/>
  <c r="U15" i="20"/>
  <c r="V15" i="20" s="1"/>
  <c r="W15" i="20" s="1"/>
  <c r="I16" i="20"/>
  <c r="U16" i="20"/>
  <c r="V16" i="20" s="1"/>
  <c r="W16" i="20" s="1"/>
  <c r="I17" i="20"/>
  <c r="U17" i="20"/>
  <c r="V17" i="20" s="1"/>
  <c r="W17" i="20" s="1"/>
  <c r="Q9" i="19"/>
  <c r="R9" i="19" s="1"/>
  <c r="S9" i="19" s="1"/>
  <c r="Q10" i="19"/>
  <c r="R10" i="19" s="1"/>
  <c r="S10" i="19" s="1"/>
  <c r="Q11" i="19"/>
  <c r="R11" i="19" s="1"/>
  <c r="S11" i="19" s="1"/>
  <c r="Q12" i="19"/>
  <c r="R12" i="19" s="1"/>
  <c r="S12" i="19" s="1"/>
  <c r="Q13" i="19"/>
  <c r="R13" i="19" s="1"/>
  <c r="S13" i="19" s="1"/>
  <c r="Q14" i="19"/>
  <c r="R14" i="19" s="1"/>
  <c r="S14" i="19" s="1"/>
  <c r="Q15" i="19"/>
  <c r="R15" i="19" s="1"/>
  <c r="S15" i="19" s="1"/>
  <c r="L20" i="17"/>
  <c r="G20" i="17"/>
  <c r="L19" i="17"/>
  <c r="G19" i="17"/>
  <c r="L18" i="17"/>
  <c r="G18" i="17"/>
  <c r="L10" i="17"/>
  <c r="L9" i="17"/>
  <c r="G22" i="16"/>
  <c r="S22" i="16"/>
  <c r="T22" i="16" s="1"/>
  <c r="G23" i="16"/>
  <c r="S23" i="16"/>
  <c r="T23" i="16" s="1"/>
  <c r="G24" i="16"/>
  <c r="S24" i="16"/>
  <c r="T24" i="16" s="1"/>
  <c r="G25" i="16"/>
  <c r="S25" i="16"/>
  <c r="T25" i="16" s="1"/>
  <c r="G26" i="16"/>
  <c r="S26" i="16"/>
  <c r="T26" i="16" s="1"/>
  <c r="K20" i="15"/>
  <c r="F20" i="15"/>
  <c r="K19" i="15"/>
  <c r="F19" i="15"/>
  <c r="K18" i="15"/>
  <c r="F18" i="15"/>
  <c r="K17" i="15"/>
  <c r="F17" i="15"/>
  <c r="K11" i="15"/>
  <c r="F11" i="15"/>
  <c r="K10" i="15"/>
  <c r="F10" i="15"/>
  <c r="K20" i="14"/>
  <c r="K21" i="14"/>
  <c r="K19" i="14"/>
  <c r="K18" i="14"/>
  <c r="K10" i="14"/>
  <c r="F10" i="14"/>
  <c r="K9" i="14"/>
  <c r="F9" i="14"/>
  <c r="L9" i="12"/>
  <c r="L10" i="12"/>
  <c r="L17" i="12"/>
  <c r="L18" i="12"/>
  <c r="L19" i="12"/>
  <c r="N12" i="6"/>
  <c r="O12" i="6" s="1"/>
  <c r="H12" i="6"/>
  <c r="N11" i="6"/>
  <c r="O11" i="6" s="1"/>
  <c r="H11" i="6"/>
  <c r="N10" i="6"/>
  <c r="O10" i="6" s="1"/>
  <c r="H10" i="6"/>
  <c r="P24" i="8"/>
  <c r="Q24" i="8" s="1"/>
  <c r="F24" i="8"/>
  <c r="P23" i="8"/>
  <c r="Q23" i="8" s="1"/>
  <c r="F23" i="8"/>
  <c r="P22" i="8"/>
  <c r="Q22" i="8" s="1"/>
  <c r="F22" i="8"/>
  <c r="P21" i="8"/>
  <c r="Q21" i="8" s="1"/>
  <c r="F21" i="8"/>
  <c r="P20" i="8"/>
  <c r="Q20" i="8" s="1"/>
  <c r="F20" i="8"/>
  <c r="P19" i="8"/>
  <c r="Q19" i="8" s="1"/>
  <c r="F19" i="8"/>
  <c r="P18" i="8"/>
  <c r="Q18" i="8" s="1"/>
  <c r="F18" i="8"/>
  <c r="F9" i="11"/>
  <c r="F10" i="11"/>
  <c r="F17" i="11"/>
  <c r="F18" i="11"/>
  <c r="F19" i="11"/>
  <c r="F20" i="11"/>
  <c r="G9" i="10"/>
  <c r="S9" i="10"/>
  <c r="T9" i="10" s="1"/>
  <c r="U9" i="10" s="1"/>
  <c r="G10" i="10"/>
  <c r="S10" i="10"/>
  <c r="T10" i="10"/>
  <c r="U10" i="10"/>
  <c r="G11" i="10"/>
  <c r="S11" i="10"/>
  <c r="T11" i="10"/>
  <c r="U11" i="10"/>
  <c r="G12" i="10"/>
  <c r="S12" i="10"/>
  <c r="T12" i="10"/>
  <c r="U12" i="10"/>
  <c r="G13" i="10"/>
  <c r="S13" i="10"/>
  <c r="T13" i="10"/>
  <c r="U13" i="10"/>
  <c r="G14" i="10"/>
  <c r="S14" i="10"/>
  <c r="T14" i="10"/>
  <c r="U14" i="10"/>
  <c r="F9" i="8"/>
  <c r="P9" i="8"/>
  <c r="Q9" i="8" s="1"/>
  <c r="F10" i="8"/>
  <c r="P10" i="8"/>
  <c r="Q10" i="8" s="1"/>
  <c r="F11" i="8"/>
  <c r="P11" i="8"/>
  <c r="Q11" i="8" s="1"/>
  <c r="H19" i="6"/>
  <c r="N19" i="6"/>
  <c r="O19" i="6" s="1"/>
  <c r="H20" i="6"/>
  <c r="N20" i="6"/>
  <c r="O20" i="6" s="1"/>
  <c r="H21" i="6"/>
  <c r="N21" i="6"/>
  <c r="O21" i="6" s="1"/>
  <c r="H22" i="6"/>
  <c r="O22" i="6"/>
  <c r="G9" i="4"/>
  <c r="F13" i="3"/>
  <c r="L12" i="3"/>
  <c r="F12" i="3"/>
  <c r="L11" i="3"/>
  <c r="F11" i="3"/>
  <c r="L10" i="3"/>
  <c r="F10" i="3"/>
  <c r="N20" i="2"/>
  <c r="O20" i="2" s="1"/>
  <c r="H20" i="2"/>
  <c r="O19" i="2"/>
  <c r="N19" i="2"/>
  <c r="H19" i="2"/>
  <c r="N18" i="2"/>
  <c r="O18" i="2" s="1"/>
  <c r="H18" i="2"/>
  <c r="N11" i="2"/>
  <c r="O11" i="2" s="1"/>
  <c r="H11" i="2"/>
  <c r="N10" i="2"/>
  <c r="O10" i="2" s="1"/>
  <c r="H10" i="2"/>
  <c r="Q38" i="1"/>
  <c r="R38" i="1" s="1"/>
  <c r="O38" i="1"/>
  <c r="H38" i="1"/>
  <c r="Q37" i="1"/>
  <c r="R37" i="1" s="1"/>
  <c r="O37" i="1"/>
  <c r="H37" i="1"/>
  <c r="Q36" i="1"/>
  <c r="R36" i="1" s="1"/>
  <c r="N36" i="1"/>
  <c r="O36" i="1" s="1"/>
  <c r="H36" i="1"/>
  <c r="Q35" i="1"/>
  <c r="R35" i="1" s="1"/>
  <c r="N35" i="1"/>
  <c r="O35" i="1" s="1"/>
  <c r="H35" i="1"/>
  <c r="Q34" i="1"/>
  <c r="R34" i="1" s="1"/>
  <c r="N34" i="1"/>
  <c r="O34" i="1" s="1"/>
  <c r="H34" i="1"/>
  <c r="Q33" i="1"/>
  <c r="R33" i="1" s="1"/>
  <c r="N33" i="1"/>
  <c r="O33" i="1" s="1"/>
  <c r="H33" i="1"/>
  <c r="Q32" i="1"/>
  <c r="R32" i="1" s="1"/>
  <c r="N32" i="1"/>
  <c r="O32" i="1" s="1"/>
  <c r="H32" i="1"/>
  <c r="R31" i="1"/>
  <c r="N31" i="1"/>
  <c r="H31" i="1"/>
  <c r="Q30" i="1"/>
  <c r="R30" i="1" s="1"/>
  <c r="N30" i="1"/>
  <c r="O30" i="1" s="1"/>
  <c r="H30" i="1"/>
  <c r="Q29" i="1"/>
  <c r="R29" i="1" s="1"/>
  <c r="N29" i="1"/>
  <c r="O29" i="1" s="1"/>
  <c r="H29" i="1"/>
  <c r="Q28" i="1"/>
  <c r="R28" i="1" s="1"/>
  <c r="N28" i="1"/>
  <c r="O28" i="1" s="1"/>
  <c r="H28" i="1"/>
  <c r="Q27" i="1"/>
  <c r="R27" i="1" s="1"/>
  <c r="N27" i="1"/>
  <c r="O27" i="1" s="1"/>
  <c r="H27" i="1"/>
  <c r="H10" i="1"/>
  <c r="N10" i="1"/>
  <c r="O10" i="1" s="1"/>
  <c r="Q10" i="1"/>
  <c r="H11" i="1"/>
  <c r="N11" i="1"/>
  <c r="O11" i="1" s="1"/>
  <c r="Q11" i="1"/>
  <c r="R11" i="1" s="1"/>
  <c r="H12" i="1"/>
  <c r="N12" i="1"/>
  <c r="O12" i="1" s="1"/>
  <c r="Q12" i="1"/>
  <c r="R12" i="1" s="1"/>
  <c r="H13" i="1"/>
  <c r="N13" i="1"/>
  <c r="O13" i="1" s="1"/>
  <c r="Q13" i="1"/>
  <c r="R13" i="1" s="1"/>
  <c r="H14" i="1"/>
  <c r="N14" i="1"/>
  <c r="O14" i="1" s="1"/>
  <c r="Q14" i="1"/>
  <c r="H15" i="1"/>
  <c r="N15" i="1"/>
  <c r="O15" i="1" s="1"/>
  <c r="R15" i="1" s="1"/>
  <c r="H16" i="1"/>
  <c r="N16" i="1"/>
  <c r="O16" i="1" s="1"/>
  <c r="Q16" i="1"/>
  <c r="H17" i="1"/>
  <c r="Q17" i="1"/>
  <c r="R14" i="1" l="1"/>
  <c r="R16" i="1"/>
  <c r="R10" i="1"/>
</calcChain>
</file>

<file path=xl/sharedStrings.xml><?xml version="1.0" encoding="utf-8"?>
<sst xmlns="http://schemas.openxmlformats.org/spreadsheetml/2006/main" count="1409" uniqueCount="217">
  <si>
    <t>DNS</t>
  </si>
  <si>
    <t>Parolimpietis</t>
  </si>
  <si>
    <t>B 1</t>
  </si>
  <si>
    <t>Grybienė</t>
  </si>
  <si>
    <t>Roma</t>
  </si>
  <si>
    <t>x</t>
  </si>
  <si>
    <t>Šaltinis</t>
  </si>
  <si>
    <t>B 3</t>
  </si>
  <si>
    <t>Kalinina</t>
  </si>
  <si>
    <t>Larisa</t>
  </si>
  <si>
    <t>Kuznecova</t>
  </si>
  <si>
    <t>Vera</t>
  </si>
  <si>
    <t>Perkūnas</t>
  </si>
  <si>
    <t>Andrijaitytė</t>
  </si>
  <si>
    <t>Deimantė</t>
  </si>
  <si>
    <t>B 2</t>
  </si>
  <si>
    <t>Zinkevičienė</t>
  </si>
  <si>
    <t>Agnė</t>
  </si>
  <si>
    <t>Vaičaitienė</t>
  </si>
  <si>
    <t>Vitalija</t>
  </si>
  <si>
    <t>Karoblienė</t>
  </si>
  <si>
    <t>Živilė</t>
  </si>
  <si>
    <t>Bareikienė</t>
  </si>
  <si>
    <t>Gluosnė</t>
  </si>
  <si>
    <t>V</t>
  </si>
  <si>
    <t>JN</t>
  </si>
  <si>
    <t>S</t>
  </si>
  <si>
    <t>Vet. rez.</t>
  </si>
  <si>
    <t>Rez. su koef.</t>
  </si>
  <si>
    <t>Vėjas</t>
  </si>
  <si>
    <t>Rez.</t>
  </si>
  <si>
    <t>Vet. koef.</t>
  </si>
  <si>
    <t>Koef.</t>
  </si>
  <si>
    <t>Klubas</t>
  </si>
  <si>
    <t>Gr.</t>
  </si>
  <si>
    <t>Amž.</t>
  </si>
  <si>
    <t>Gim. data</t>
  </si>
  <si>
    <t>Pavardė</t>
  </si>
  <si>
    <t>Vardas</t>
  </si>
  <si>
    <t>Nr.</t>
  </si>
  <si>
    <t>Vieta</t>
  </si>
  <si>
    <t>Finalas</t>
  </si>
  <si>
    <t>Atrankos bėg.</t>
  </si>
  <si>
    <t>100 m bėgimas moterims, jaunėms, veteranėms</t>
  </si>
  <si>
    <t>Birštonas, 2026-05-23</t>
  </si>
  <si>
    <t>Lietuvos aklųjų ir silpnaregių atviras lengvosios atletikos vasaros čempionatas</t>
  </si>
  <si>
    <t>100 m bėgimas vyrams, jauniams, veteranams</t>
  </si>
  <si>
    <t>Takas</t>
  </si>
  <si>
    <t>Osvaldas</t>
  </si>
  <si>
    <t>Bareikis</t>
  </si>
  <si>
    <t>Erikas</t>
  </si>
  <si>
    <t>Sebežovas</t>
  </si>
  <si>
    <t>B2/3</t>
  </si>
  <si>
    <t>Andrius</t>
  </si>
  <si>
    <t>Kalvelis</t>
  </si>
  <si>
    <t>Pranas</t>
  </si>
  <si>
    <t>Pliuška</t>
  </si>
  <si>
    <t>Panevėžys</t>
  </si>
  <si>
    <t>Maksimas</t>
  </si>
  <si>
    <t>Kanclez</t>
  </si>
  <si>
    <t>Vytautas</t>
  </si>
  <si>
    <t>Girnius</t>
  </si>
  <si>
    <t>Sveikata</t>
  </si>
  <si>
    <t>Egidijus</t>
  </si>
  <si>
    <t>Čekolis</t>
  </si>
  <si>
    <t>Aurimas</t>
  </si>
  <si>
    <t>Danielius</t>
  </si>
  <si>
    <t>Kazimeras</t>
  </si>
  <si>
    <t>Matušinskas</t>
  </si>
  <si>
    <t>Zigmantas</t>
  </si>
  <si>
    <t>Barčas</t>
  </si>
  <si>
    <t>Modestas</t>
  </si>
  <si>
    <t>Grauslys</t>
  </si>
  <si>
    <t>DQ</t>
  </si>
  <si>
    <t>Žurauskas</t>
  </si>
  <si>
    <t>400 m bėgimas moterims, jaunėms, veteranėms</t>
  </si>
  <si>
    <t>Sigita</t>
  </si>
  <si>
    <t>Markevičienė</t>
  </si>
  <si>
    <t>Rezultatas</t>
  </si>
  <si>
    <t>Arvydas</t>
  </si>
  <si>
    <t>Markevičius</t>
  </si>
  <si>
    <t>Ignas</t>
  </si>
  <si>
    <t>Mišeikis</t>
  </si>
  <si>
    <t>10000 m bėgimas vyrams</t>
  </si>
  <si>
    <t>Mindaugas</t>
  </si>
  <si>
    <t>Suchovejus</t>
  </si>
  <si>
    <t>Mantas</t>
  </si>
  <si>
    <t>Antropikas</t>
  </si>
  <si>
    <t>Kęstutis</t>
  </si>
  <si>
    <t>Bartkėnas</t>
  </si>
  <si>
    <t>Andrej</t>
  </si>
  <si>
    <t>Konorev</t>
  </si>
  <si>
    <t>DNF</t>
  </si>
  <si>
    <t>Turčinavičius</t>
  </si>
  <si>
    <t>Tauras</t>
  </si>
  <si>
    <t>JA</t>
  </si>
  <si>
    <t>600 m bėgimas jaunučiams</t>
  </si>
  <si>
    <t>Gritėnaitė</t>
  </si>
  <si>
    <t>Jurgita</t>
  </si>
  <si>
    <t>1500 m bėgimas moterims, jaunėms, veteranėms</t>
  </si>
  <si>
    <t>Leonavičius</t>
  </si>
  <si>
    <t>Saulius</t>
  </si>
  <si>
    <t>Eilė</t>
  </si>
  <si>
    <t>1500 m bėgimas vyrams, jauniams, veteranams</t>
  </si>
  <si>
    <t>Preidys</t>
  </si>
  <si>
    <t>Arūnas</t>
  </si>
  <si>
    <t>r</t>
  </si>
  <si>
    <t>Miliauskas</t>
  </si>
  <si>
    <t>Juozas</t>
  </si>
  <si>
    <t>X</t>
  </si>
  <si>
    <t>Šviesa</t>
  </si>
  <si>
    <t>Devainis</t>
  </si>
  <si>
    <t>Simas</t>
  </si>
  <si>
    <t>Čiukšys</t>
  </si>
  <si>
    <t>Gintaras</t>
  </si>
  <si>
    <t>Aivaras</t>
  </si>
  <si>
    <t>Kucavičius</t>
  </si>
  <si>
    <t>Bandymai</t>
  </si>
  <si>
    <t>Nr</t>
  </si>
  <si>
    <t>Ieties metimas vyrams</t>
  </si>
  <si>
    <t>Skėrienė</t>
  </si>
  <si>
    <t>Dangutė</t>
  </si>
  <si>
    <t>Paslauskienė</t>
  </si>
  <si>
    <t>Gitana</t>
  </si>
  <si>
    <t>Ieties metimas moterims</t>
  </si>
  <si>
    <t>Maselis</t>
  </si>
  <si>
    <t>Jurmantas</t>
  </si>
  <si>
    <t>Bagdonas</t>
  </si>
  <si>
    <t>Remigijus</t>
  </si>
  <si>
    <t>Maliukevičius</t>
  </si>
  <si>
    <t>Povilas</t>
  </si>
  <si>
    <t>-</t>
  </si>
  <si>
    <t>Rudys</t>
  </si>
  <si>
    <t>Romas</t>
  </si>
  <si>
    <t>Disko metimas vyrams (2 kg.)</t>
  </si>
  <si>
    <t>Violeta</t>
  </si>
  <si>
    <t>Ivona</t>
  </si>
  <si>
    <t>Praškevičienė</t>
  </si>
  <si>
    <t>Indrė</t>
  </si>
  <si>
    <t>Dobrovolskaja</t>
  </si>
  <si>
    <t>Oksana</t>
  </si>
  <si>
    <t>Disko metimas moterims ir veteranėms (1kg.)</t>
  </si>
  <si>
    <t>Tiškevičius</t>
  </si>
  <si>
    <t>Aukštis</t>
  </si>
  <si>
    <t>Šuolis į aukštį vyrams</t>
  </si>
  <si>
    <t>Šuolis į aukštį moterims</t>
  </si>
  <si>
    <t>Januškevičius</t>
  </si>
  <si>
    <t>Arnoldas</t>
  </si>
  <si>
    <t>5000 m bėgimas vyrams</t>
  </si>
  <si>
    <t>Garunkšnytė</t>
  </si>
  <si>
    <t>Aušra</t>
  </si>
  <si>
    <t>5000 m bėgimas moterims</t>
  </si>
  <si>
    <t>Birštonas, 2026-05-24</t>
  </si>
  <si>
    <t>Lietuvos aklųjų ir silpnaregių lengvosios atletikos vasaros čempionatas</t>
  </si>
  <si>
    <t>Aironas</t>
  </si>
  <si>
    <t>Eivinas</t>
  </si>
  <si>
    <t>Zinkevičius</t>
  </si>
  <si>
    <t>Edvinas</t>
  </si>
  <si>
    <t>Šuolis į tolį vyrams</t>
  </si>
  <si>
    <t>200 m bėgimas moterims</t>
  </si>
  <si>
    <t>Amžius</t>
  </si>
  <si>
    <t>200 m bėgimas vyrams</t>
  </si>
  <si>
    <t>Gustas</t>
  </si>
  <si>
    <t>Šniolis</t>
  </si>
  <si>
    <t>60 m bėgimas jaunėms</t>
  </si>
  <si>
    <t>Kotryna</t>
  </si>
  <si>
    <t>Zinkevičiūtė</t>
  </si>
  <si>
    <t>Smiltė</t>
  </si>
  <si>
    <t>Vaičaitytė</t>
  </si>
  <si>
    <t>Vet. Koef.</t>
  </si>
  <si>
    <t xml:space="preserve"> Koef.</t>
  </si>
  <si>
    <t>Disko metimas vyrams veteranams (1,5 kg. )</t>
  </si>
  <si>
    <t>800 m bėgimas moterims, jaunėms</t>
  </si>
  <si>
    <t>800 m bėgimas vyrams, jauniams</t>
  </si>
  <si>
    <t>Rutulio stūmimas vyrams  (7.26 kg)</t>
  </si>
  <si>
    <t>Deividas</t>
  </si>
  <si>
    <t>Martinavičius</t>
  </si>
  <si>
    <t>Jonas</t>
  </si>
  <si>
    <t>Vitkevičius</t>
  </si>
  <si>
    <t>Matas</t>
  </si>
  <si>
    <t>Steponavičius</t>
  </si>
  <si>
    <t xml:space="preserve">3 kg </t>
  </si>
  <si>
    <t>Ramutė</t>
  </si>
  <si>
    <t>Mickevičiūtė</t>
  </si>
  <si>
    <t>Daiva</t>
  </si>
  <si>
    <t>Girnienė</t>
  </si>
  <si>
    <t>Įrankio svoris</t>
  </si>
  <si>
    <t>Rutulio stūmimas veteranėms</t>
  </si>
  <si>
    <t>Šuolis į tolį moterims</t>
  </si>
  <si>
    <t>Rutulio stūmimas moterims (4 kg.)</t>
  </si>
  <si>
    <t>5 kg.</t>
  </si>
  <si>
    <t>6 kg.</t>
  </si>
  <si>
    <t>4 kg.</t>
  </si>
  <si>
    <t>Stančiauskas</t>
  </si>
  <si>
    <t>Stanislovas</t>
  </si>
  <si>
    <t>7,26 kg.</t>
  </si>
  <si>
    <t>Jakubauskas</t>
  </si>
  <si>
    <t>Petras</t>
  </si>
  <si>
    <t>Malajevas</t>
  </si>
  <si>
    <t>Eugenijus</t>
  </si>
  <si>
    <t>Burokovas</t>
  </si>
  <si>
    <t>Rutulio stūmimas veteranams</t>
  </si>
  <si>
    <t>400 m bėgimas vyrams, jauniams, veteranams</t>
  </si>
  <si>
    <t>Kamuoliuko metimas jaunučiams</t>
  </si>
  <si>
    <t>Kamuoliuko metimas jaunutėms</t>
  </si>
  <si>
    <t>Birštonas, 2021-06-19</t>
  </si>
  <si>
    <t>60 m bėgimas jauniams</t>
  </si>
  <si>
    <t>LIETUVOS AKLŲJŲ IR SILPNAREGIŲ</t>
  </si>
  <si>
    <t xml:space="preserve"> VASAROS  ČEMPIONATAS</t>
  </si>
  <si>
    <t xml:space="preserve"> </t>
  </si>
  <si>
    <r>
      <t xml:space="preserve">Birštonas, </t>
    </r>
    <r>
      <rPr>
        <sz val="12"/>
        <rFont val="Verdana"/>
        <family val="2"/>
      </rPr>
      <t xml:space="preserve"> B. Sruogos  g. 18</t>
    </r>
  </si>
  <si>
    <t>Alfonsas Buliuolis</t>
  </si>
  <si>
    <t>ATVIRAS LENGVOSIOS ATLETIKOS</t>
  </si>
  <si>
    <t>2026 m. gegužės 23-24 d.</t>
  </si>
  <si>
    <t>Nina Gedgaudienė</t>
  </si>
  <si>
    <t>Varžybų vyriausioji teisėja</t>
  </si>
  <si>
    <t>Varžybų vyriausiasis sekretorius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</si>
</sst>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yy"/>
    <numFmt numFmtId="166" formatCode="yyyy\-mm\-dd"/>
    <numFmt numFmtId="167" formatCode="m:ss.00"/>
    <numFmt numFmtId="168" formatCode="yyyy/mm/dd;@"/>
    <numFmt numFmtId="169" formatCode="m:ss.0"/>
    <numFmt numFmtId="170" formatCode="0.0"/>
  </numFmts>
  <fonts count="31" x14ac:knownFonts="1">
    <font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7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10"/>
      <name val="Arial"/>
      <family val="2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sz val="16"/>
      <name val="Arial"/>
      <family val="2"/>
      <charset val="186"/>
    </font>
    <font>
      <sz val="11"/>
      <color indexed="9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11"/>
      <name val="Arial"/>
      <family val="2"/>
    </font>
    <font>
      <b/>
      <sz val="11"/>
      <name val="Arial"/>
      <family val="2"/>
      <charset val="186"/>
    </font>
    <font>
      <sz val="11"/>
      <color indexed="9"/>
      <name val="Arial"/>
      <family val="2"/>
    </font>
    <font>
      <sz val="6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name val="Calibri"/>
      <family val="2"/>
      <charset val="186"/>
    </font>
    <font>
      <b/>
      <sz val="7"/>
      <name val="Arial"/>
      <family val="2"/>
      <charset val="186"/>
    </font>
    <font>
      <sz val="8"/>
      <name val="Times New Roman"/>
      <family val="1"/>
    </font>
    <font>
      <sz val="8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2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6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2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1" fillId="0" borderId="1" xfId="2" applyNumberForma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wrapText="1"/>
    </xf>
    <xf numFmtId="0" fontId="1" fillId="0" borderId="0" xfId="1" applyAlignment="1">
      <alignment horizontal="left"/>
    </xf>
    <xf numFmtId="0" fontId="10" fillId="0" borderId="0" xfId="1" applyFont="1" applyAlignment="1">
      <alignment vertical="top" wrapText="1"/>
    </xf>
    <xf numFmtId="0" fontId="11" fillId="0" borderId="0" xfId="1" applyFont="1"/>
    <xf numFmtId="0" fontId="1" fillId="0" borderId="0" xfId="2" applyFill="1"/>
    <xf numFmtId="0" fontId="1" fillId="0" borderId="0" xfId="2" applyFill="1" applyAlignment="1">
      <alignment horizontal="left"/>
    </xf>
    <xf numFmtId="0" fontId="1" fillId="0" borderId="0" xfId="2" applyFill="1" applyAlignment="1">
      <alignment horizontal="right" wrapText="1"/>
    </xf>
    <xf numFmtId="0" fontId="1" fillId="0" borderId="0" xfId="2" applyFill="1" applyAlignment="1">
      <alignment vertical="center"/>
    </xf>
    <xf numFmtId="0" fontId="9" fillId="0" borderId="0" xfId="2" applyFont="1" applyFill="1" applyAlignment="1">
      <alignment vertical="center"/>
    </xf>
    <xf numFmtId="0" fontId="1" fillId="0" borderId="0" xfId="2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/>
    </xf>
    <xf numFmtId="167" fontId="2" fillId="0" borderId="1" xfId="1" applyNumberFormat="1" applyFont="1" applyBorder="1" applyAlignment="1">
      <alignment horizontal="center" vertical="center"/>
    </xf>
    <xf numFmtId="167" fontId="1" fillId="0" borderId="1" xfId="2" applyNumberFormat="1" applyFill="1" applyBorder="1" applyAlignment="1">
      <alignment horizontal="center" vertical="center"/>
    </xf>
    <xf numFmtId="167" fontId="1" fillId="0" borderId="1" xfId="1" applyNumberFormat="1" applyBorder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>
      <alignment vertical="center"/>
    </xf>
    <xf numFmtId="0" fontId="1" fillId="0" borderId="1" xfId="4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1" fillId="0" borderId="1" xfId="4" applyBorder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166" fontId="4" fillId="0" borderId="1" xfId="4" applyNumberFormat="1" applyFont="1" applyBorder="1" applyAlignment="1">
      <alignment horizontal="center" vertical="center"/>
    </xf>
    <xf numFmtId="165" fontId="4" fillId="0" borderId="1" xfId="4" applyNumberFormat="1" applyFont="1" applyBorder="1" applyAlignment="1">
      <alignment horizontal="center" vertical="center"/>
    </xf>
    <xf numFmtId="49" fontId="4" fillId="0" borderId="1" xfId="4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/>
    </xf>
    <xf numFmtId="167" fontId="2" fillId="0" borderId="1" xfId="4" applyNumberFormat="1" applyFont="1" applyBorder="1" applyAlignment="1">
      <alignment horizontal="center" vertical="center"/>
    </xf>
    <xf numFmtId="167" fontId="1" fillId="0" borderId="1" xfId="4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4" applyFont="1" applyAlignment="1">
      <alignment horizontal="center" vertical="top" wrapText="1"/>
    </xf>
    <xf numFmtId="0" fontId="10" fillId="0" borderId="0" xfId="4" applyFont="1" applyAlignment="1">
      <alignment vertical="top" wrapText="1"/>
    </xf>
    <xf numFmtId="0" fontId="1" fillId="0" borderId="0" xfId="4" applyAlignment="1">
      <alignment horizontal="center" wrapText="1"/>
    </xf>
    <xf numFmtId="0" fontId="1" fillId="0" borderId="0" xfId="4" applyAlignment="1">
      <alignment horizontal="right" wrapText="1"/>
    </xf>
    <xf numFmtId="0" fontId="1" fillId="0" borderId="0" xfId="4" applyAlignment="1">
      <alignment horizontal="left"/>
    </xf>
    <xf numFmtId="0" fontId="9" fillId="0" borderId="0" xfId="4" applyFont="1" applyAlignment="1">
      <alignment vertical="center"/>
    </xf>
    <xf numFmtId="0" fontId="1" fillId="0" borderId="0" xfId="4" applyAlignment="1">
      <alignment horizontal="center" vertical="center"/>
    </xf>
    <xf numFmtId="0" fontId="2" fillId="0" borderId="0" xfId="4" applyFont="1" applyAlignment="1">
      <alignment vertical="center"/>
    </xf>
    <xf numFmtId="0" fontId="2" fillId="0" borderId="10" xfId="4" applyFont="1" applyBorder="1" applyAlignment="1">
      <alignment horizontal="center" vertical="center"/>
    </xf>
    <xf numFmtId="166" fontId="2" fillId="0" borderId="1" xfId="4" applyNumberFormat="1" applyFont="1" applyBorder="1" applyAlignment="1">
      <alignment horizontal="left" vertical="center"/>
    </xf>
    <xf numFmtId="168" fontId="4" fillId="0" borderId="1" xfId="4" applyNumberFormat="1" applyFont="1" applyBorder="1" applyAlignment="1">
      <alignment horizontal="center" vertical="center"/>
    </xf>
    <xf numFmtId="169" fontId="2" fillId="0" borderId="1" xfId="4" applyNumberFormat="1" applyFont="1" applyBorder="1" applyAlignment="1">
      <alignment horizontal="center" vertical="center"/>
    </xf>
    <xf numFmtId="169" fontId="1" fillId="0" borderId="1" xfId="4" applyNumberForma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67" fontId="1" fillId="0" borderId="0" xfId="4" applyNumberFormat="1"/>
    <xf numFmtId="167" fontId="1" fillId="0" borderId="0" xfId="4" applyNumberFormat="1" applyAlignment="1">
      <alignment vertical="center"/>
    </xf>
    <xf numFmtId="167" fontId="1" fillId="0" borderId="0" xfId="4" applyNumberFormat="1" applyAlignment="1">
      <alignment horizontal="right" wrapText="1"/>
    </xf>
    <xf numFmtId="167" fontId="10" fillId="0" borderId="0" xfId="4" applyNumberFormat="1" applyFont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1" fillId="4" borderId="0" xfId="4" applyFill="1"/>
    <xf numFmtId="0" fontId="14" fillId="2" borderId="1" xfId="0" applyFont="1" applyFill="1" applyBorder="1" applyAlignment="1">
      <alignment horizontal="center" vertical="center"/>
    </xf>
    <xf numFmtId="0" fontId="1" fillId="0" borderId="0" xfId="2"/>
    <xf numFmtId="2" fontId="3" fillId="0" borderId="1" xfId="2" quotePrefix="1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" fillId="0" borderId="0" xfId="2" applyAlignment="1">
      <alignment horizontal="right" wrapText="1"/>
    </xf>
    <xf numFmtId="0" fontId="10" fillId="0" borderId="0" xfId="2" applyFont="1" applyAlignment="1">
      <alignment vertical="top" wrapText="1"/>
    </xf>
    <xf numFmtId="0" fontId="6" fillId="0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2" fontId="1" fillId="0" borderId="1" xfId="2" applyNumberFormat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" fontId="18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/>
    </xf>
    <xf numFmtId="165" fontId="4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1" fillId="0" borderId="1" xfId="2" applyFill="1" applyBorder="1" applyAlignment="1">
      <alignment horizontal="right" vertical="center"/>
    </xf>
    <xf numFmtId="0" fontId="1" fillId="0" borderId="1" xfId="2" applyNumberFormat="1" applyFill="1" applyBorder="1" applyAlignment="1">
      <alignment horizontal="center" vertical="center"/>
    </xf>
    <xf numFmtId="49" fontId="1" fillId="0" borderId="0" xfId="4" applyNumberFormat="1" applyAlignment="1">
      <alignment horizontal="center"/>
    </xf>
    <xf numFmtId="2" fontId="2" fillId="0" borderId="1" xfId="4" applyNumberFormat="1" applyFont="1" applyBorder="1" applyAlignment="1">
      <alignment horizontal="center" vertical="center"/>
    </xf>
    <xf numFmtId="0" fontId="1" fillId="0" borderId="1" xfId="4" applyBorder="1" applyAlignment="1">
      <alignment vertical="center"/>
    </xf>
    <xf numFmtId="0" fontId="2" fillId="0" borderId="1" xfId="4" applyFont="1" applyBorder="1" applyAlignment="1">
      <alignment vertical="center"/>
    </xf>
    <xf numFmtId="49" fontId="1" fillId="0" borderId="1" xfId="4" applyNumberFormat="1" applyBorder="1" applyAlignment="1">
      <alignment horizontal="center" vertical="center"/>
    </xf>
    <xf numFmtId="2" fontId="7" fillId="0" borderId="2" xfId="4" applyNumberFormat="1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right" vertical="center"/>
    </xf>
    <xf numFmtId="0" fontId="7" fillId="0" borderId="5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5" xfId="4" applyFont="1" applyBorder="1" applyAlignment="1">
      <alignment horizontal="right" vertical="center"/>
    </xf>
    <xf numFmtId="0" fontId="7" fillId="0" borderId="2" xfId="4" applyFont="1" applyBorder="1" applyAlignment="1">
      <alignment horizontal="right" vertical="center"/>
    </xf>
    <xf numFmtId="0" fontId="7" fillId="0" borderId="5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167" fontId="7" fillId="0" borderId="5" xfId="4" applyNumberFormat="1" applyFont="1" applyBorder="1" applyAlignment="1">
      <alignment horizontal="center" vertical="center"/>
    </xf>
    <xf numFmtId="167" fontId="7" fillId="0" borderId="2" xfId="4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7" fillId="0" borderId="7" xfId="4" applyFont="1" applyBorder="1" applyAlignment="1">
      <alignment horizontal="right" vertical="center"/>
    </xf>
    <xf numFmtId="0" fontId="7" fillId="0" borderId="4" xfId="4" applyFont="1" applyBorder="1" applyAlignment="1">
      <alignment horizontal="right" vertical="center"/>
    </xf>
    <xf numFmtId="0" fontId="7" fillId="0" borderId="6" xfId="4" applyFont="1" applyBorder="1" applyAlignment="1">
      <alignment vertical="center"/>
    </xf>
    <xf numFmtId="0" fontId="7" fillId="0" borderId="3" xfId="4" applyFont="1" applyBorder="1" applyAlignment="1">
      <alignment vertical="center"/>
    </xf>
    <xf numFmtId="0" fontId="7" fillId="0" borderId="5" xfId="4" applyFont="1" applyBorder="1" applyAlignment="1">
      <alignment vertical="center"/>
    </xf>
    <xf numFmtId="0" fontId="7" fillId="0" borderId="2" xfId="4" applyFont="1" applyBorder="1" applyAlignment="1">
      <alignment vertical="center"/>
    </xf>
    <xf numFmtId="0" fontId="2" fillId="0" borderId="5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1" fillId="5" borderId="1" xfId="2" applyNumberForma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" fillId="0" borderId="0" xfId="2" applyAlignment="1">
      <alignment horizont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7" xfId="2" applyFont="1" applyBorder="1" applyAlignment="1">
      <alignment horizontal="right" vertical="center"/>
    </xf>
    <xf numFmtId="0" fontId="7" fillId="0" borderId="6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4" xfId="2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" fillId="0" borderId="1" xfId="2" applyFill="1" applyBorder="1" applyAlignment="1">
      <alignment horizontal="center" vertical="center"/>
    </xf>
    <xf numFmtId="0" fontId="1" fillId="0" borderId="10" xfId="2" applyFill="1" applyBorder="1" applyAlignment="1">
      <alignment horizontal="right" vertical="center"/>
    </xf>
    <xf numFmtId="0" fontId="2" fillId="0" borderId="8" xfId="2" applyFont="1" applyFill="1" applyBorder="1" applyAlignment="1">
      <alignment horizontal="left" vertical="center"/>
    </xf>
    <xf numFmtId="166" fontId="4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0" xfId="0" applyFont="1"/>
    <xf numFmtId="0" fontId="1" fillId="0" borderId="0" xfId="2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4" borderId="1" xfId="2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2" fontId="4" fillId="0" borderId="1" xfId="4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170" fontId="3" fillId="0" borderId="1" xfId="1" applyNumberFormat="1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2" fontId="1" fillId="0" borderId="0" xfId="2" applyNumberForma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left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center"/>
    </xf>
    <xf numFmtId="1" fontId="4" fillId="0" borderId="1" xfId="4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0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0" xfId="6" applyAlignment="1">
      <alignment horizontal="left"/>
    </xf>
    <xf numFmtId="0" fontId="1" fillId="0" borderId="0" xfId="2" applyNumberFormat="1" applyBorder="1" applyAlignment="1">
      <alignment horizontal="center" vertical="center"/>
    </xf>
    <xf numFmtId="0" fontId="1" fillId="0" borderId="0" xfId="4" applyBorder="1" applyAlignment="1">
      <alignment horizontal="right" vertical="center"/>
    </xf>
    <xf numFmtId="0" fontId="2" fillId="0" borderId="0" xfId="4" applyFont="1" applyBorder="1" applyAlignment="1">
      <alignment horizontal="left" vertical="center"/>
    </xf>
    <xf numFmtId="166" fontId="4" fillId="0" borderId="0" xfId="4" applyNumberFormat="1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2" fontId="4" fillId="0" borderId="0" xfId="4" applyNumberFormat="1" applyFont="1" applyBorder="1" applyAlignment="1">
      <alignment horizontal="center" vertical="center"/>
    </xf>
    <xf numFmtId="1" fontId="4" fillId="0" borderId="0" xfId="4" applyNumberFormat="1" applyFont="1" applyBorder="1" applyAlignment="1">
      <alignment horizontal="center" vertical="center"/>
    </xf>
    <xf numFmtId="0" fontId="1" fillId="0" borderId="0" xfId="2" applyBorder="1" applyAlignment="1">
      <alignment horizontal="center"/>
    </xf>
    <xf numFmtId="2" fontId="4" fillId="0" borderId="1" xfId="1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24" fillId="0" borderId="12" xfId="7" applyFont="1" applyBorder="1"/>
    <xf numFmtId="0" fontId="24" fillId="0" borderId="0" xfId="7" applyFont="1"/>
    <xf numFmtId="0" fontId="25" fillId="0" borderId="0" xfId="7" applyFont="1"/>
    <xf numFmtId="0" fontId="26" fillId="0" borderId="0" xfId="7" applyFont="1"/>
    <xf numFmtId="0" fontId="27" fillId="0" borderId="0" xfId="7" applyFont="1"/>
    <xf numFmtId="0" fontId="24" fillId="0" borderId="9" xfId="7" applyFont="1" applyBorder="1"/>
    <xf numFmtId="0" fontId="28" fillId="0" borderId="0" xfId="7" applyFont="1"/>
    <xf numFmtId="49" fontId="25" fillId="0" borderId="0" xfId="7" applyNumberFormat="1" applyFont="1"/>
    <xf numFmtId="0" fontId="24" fillId="0" borderId="11" xfId="7" applyFont="1" applyBorder="1"/>
    <xf numFmtId="0" fontId="24" fillId="0" borderId="2" xfId="7" applyFont="1" applyBorder="1"/>
    <xf numFmtId="0" fontId="30" fillId="0" borderId="0" xfId="7" applyFont="1"/>
    <xf numFmtId="0" fontId="19" fillId="0" borderId="0" xfId="8"/>
  </cellXfs>
  <cellStyles count="9">
    <cellStyle name="Įprastas" xfId="0" builtinId="0"/>
    <cellStyle name="Įprastas 2" xfId="8" xr:uid="{8A1D4962-CDF2-44EC-AC5B-995149C26B22}"/>
    <cellStyle name="Normal 13" xfId="4" xr:uid="{BA6B7FAA-AB68-417D-BDE2-51C6B34DD913}"/>
    <cellStyle name="Normal 2 2" xfId="5" xr:uid="{2898FA82-FFD1-4698-9811-87A2576FA9D7}"/>
    <cellStyle name="Normal 4" xfId="3" xr:uid="{45DAF30C-5876-47DD-9AAF-AD261969CA04}"/>
    <cellStyle name="Normal 5" xfId="2" xr:uid="{93F12952-DAD5-484F-9539-BCF488814899}"/>
    <cellStyle name="Normal 6" xfId="1" xr:uid="{4F666EF9-ABFB-49F9-A755-DEC761D54E85}"/>
    <cellStyle name="Normal 6 2" xfId="6" xr:uid="{2B199611-5932-4024-BC3D-6CE03C6CD96F}"/>
    <cellStyle name="Normal_Rezultatai 2011v 2" xfId="7" xr:uid="{92752316-422A-41D5-8CF4-6C97AE5EE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220134</xdr:colOff>
      <xdr:row>25</xdr:row>
      <xdr:rowOff>237066</xdr:rowOff>
    </xdr:from>
    <xdr:to>
      <xdr:col>7</xdr:col>
      <xdr:colOff>218593</xdr:colOff>
      <xdr:row>28</xdr:row>
      <xdr:rowOff>182082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7EE42CC-B325-4B7B-8ED6-6E737862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034" y="5129106"/>
          <a:ext cx="1766299" cy="562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CFE0-8942-4665-BBED-981B5C140BD8}">
  <dimension ref="A1:Q47"/>
  <sheetViews>
    <sheetView tabSelected="1" topLeftCell="A16" zoomScale="90" zoomScaleNormal="90" workbookViewId="0">
      <selection activeCell="B24" sqref="B24"/>
    </sheetView>
  </sheetViews>
  <sheetFormatPr defaultRowHeight="14.4" x14ac:dyDescent="0.3"/>
  <cols>
    <col min="1" max="1" width="4.44140625" style="252" customWidth="1"/>
    <col min="2" max="2" width="0.5546875" style="252" customWidth="1"/>
    <col min="3" max="3" width="3.5546875" style="252" customWidth="1"/>
    <col min="4" max="17" width="5.5546875" style="252" customWidth="1"/>
    <col min="18" max="16384" width="8.88671875" style="262"/>
  </cols>
  <sheetData>
    <row r="1" spans="2:4" x14ac:dyDescent="0.3">
      <c r="B1" s="251"/>
    </row>
    <row r="2" spans="2:4" ht="16.2" x14ac:dyDescent="0.3">
      <c r="B2" s="251"/>
      <c r="D2" s="253"/>
    </row>
    <row r="3" spans="2:4" x14ac:dyDescent="0.3">
      <c r="B3" s="251"/>
    </row>
    <row r="4" spans="2:4" x14ac:dyDescent="0.3">
      <c r="B4" s="251"/>
    </row>
    <row r="5" spans="2:4" x14ac:dyDescent="0.3">
      <c r="B5" s="251"/>
    </row>
    <row r="6" spans="2:4" x14ac:dyDescent="0.3">
      <c r="B6" s="251"/>
    </row>
    <row r="7" spans="2:4" x14ac:dyDescent="0.3">
      <c r="B7" s="251"/>
    </row>
    <row r="8" spans="2:4" x14ac:dyDescent="0.3">
      <c r="B8" s="251"/>
    </row>
    <row r="9" spans="2:4" x14ac:dyDescent="0.3">
      <c r="B9" s="251"/>
    </row>
    <row r="10" spans="2:4" x14ac:dyDescent="0.3">
      <c r="B10" s="251"/>
    </row>
    <row r="11" spans="2:4" x14ac:dyDescent="0.3">
      <c r="B11" s="251"/>
    </row>
    <row r="12" spans="2:4" x14ac:dyDescent="0.3">
      <c r="B12" s="251"/>
    </row>
    <row r="13" spans="2:4" x14ac:dyDescent="0.3">
      <c r="B13" s="251"/>
    </row>
    <row r="14" spans="2:4" x14ac:dyDescent="0.3">
      <c r="B14" s="251"/>
    </row>
    <row r="15" spans="2:4" x14ac:dyDescent="0.3">
      <c r="B15" s="251"/>
    </row>
    <row r="16" spans="2:4" ht="22.2" x14ac:dyDescent="0.35">
      <c r="B16" s="251"/>
      <c r="D16" s="254" t="s">
        <v>207</v>
      </c>
    </row>
    <row r="17" spans="1:15" x14ac:dyDescent="0.3">
      <c r="B17" s="251"/>
    </row>
    <row r="18" spans="1:15" ht="22.2" x14ac:dyDescent="0.35">
      <c r="B18" s="251"/>
      <c r="D18" s="254" t="s">
        <v>212</v>
      </c>
    </row>
    <row r="19" spans="1:15" x14ac:dyDescent="0.3">
      <c r="B19" s="251"/>
    </row>
    <row r="20" spans="1:15" ht="22.2" x14ac:dyDescent="0.35">
      <c r="B20" s="251"/>
      <c r="D20" s="254" t="s">
        <v>208</v>
      </c>
    </row>
    <row r="21" spans="1:15" ht="24.6" x14ac:dyDescent="0.4">
      <c r="B21" s="251"/>
      <c r="D21" s="255"/>
    </row>
    <row r="22" spans="1:15" x14ac:dyDescent="0.3">
      <c r="B22" s="251"/>
    </row>
    <row r="23" spans="1:15" x14ac:dyDescent="0.3">
      <c r="B23" s="251"/>
    </row>
    <row r="24" spans="1:15" ht="4.2" customHeight="1" x14ac:dyDescent="0.3">
      <c r="A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</row>
    <row r="25" spans="1:15" x14ac:dyDescent="0.3">
      <c r="B25" s="251"/>
    </row>
    <row r="26" spans="1:15" ht="19.8" x14ac:dyDescent="0.3">
      <c r="B26" s="251"/>
      <c r="D26" s="257"/>
    </row>
    <row r="27" spans="1:15" x14ac:dyDescent="0.3">
      <c r="B27" s="251"/>
    </row>
    <row r="28" spans="1:15" x14ac:dyDescent="0.3">
      <c r="B28" s="251"/>
    </row>
    <row r="29" spans="1:15" x14ac:dyDescent="0.3">
      <c r="B29" s="251"/>
    </row>
    <row r="30" spans="1:15" x14ac:dyDescent="0.3">
      <c r="B30" s="251"/>
    </row>
    <row r="31" spans="1:15" x14ac:dyDescent="0.3">
      <c r="B31" s="251"/>
    </row>
    <row r="32" spans="1:15" x14ac:dyDescent="0.3">
      <c r="B32" s="251"/>
    </row>
    <row r="33" spans="1:14" x14ac:dyDescent="0.3">
      <c r="B33" s="251"/>
    </row>
    <row r="34" spans="1:14" x14ac:dyDescent="0.3">
      <c r="B34" s="251"/>
    </row>
    <row r="35" spans="1:14" x14ac:dyDescent="0.3">
      <c r="B35" s="251"/>
    </row>
    <row r="36" spans="1:14" x14ac:dyDescent="0.3">
      <c r="B36" s="251"/>
    </row>
    <row r="37" spans="1:14" ht="16.2" x14ac:dyDescent="0.3">
      <c r="B37" s="251"/>
      <c r="D37" s="258" t="s">
        <v>213</v>
      </c>
    </row>
    <row r="38" spans="1:14" x14ac:dyDescent="0.3">
      <c r="A38" s="259"/>
      <c r="B38" s="260"/>
      <c r="C38" s="259"/>
      <c r="D38" s="259"/>
      <c r="E38" s="259"/>
      <c r="F38" s="259"/>
      <c r="G38" s="259"/>
      <c r="H38" s="259"/>
      <c r="I38" s="259"/>
    </row>
    <row r="39" spans="1:14" x14ac:dyDescent="0.3">
      <c r="B39" s="251"/>
      <c r="I39" s="252" t="s">
        <v>209</v>
      </c>
    </row>
    <row r="40" spans="1:14" ht="16.2" x14ac:dyDescent="0.3">
      <c r="B40" s="251"/>
      <c r="D40" s="253" t="s">
        <v>210</v>
      </c>
    </row>
    <row r="41" spans="1:14" x14ac:dyDescent="0.3">
      <c r="B41" s="251"/>
    </row>
    <row r="42" spans="1:14" x14ac:dyDescent="0.3">
      <c r="B42" s="251"/>
    </row>
    <row r="43" spans="1:14" x14ac:dyDescent="0.3">
      <c r="B43" s="251"/>
      <c r="E43" s="252" t="s">
        <v>215</v>
      </c>
      <c r="L43" s="252" t="s">
        <v>214</v>
      </c>
    </row>
    <row r="44" spans="1:14" x14ac:dyDescent="0.3">
      <c r="B44" s="251"/>
      <c r="N44" s="261"/>
    </row>
    <row r="45" spans="1:14" x14ac:dyDescent="0.3">
      <c r="B45" s="251"/>
      <c r="E45" s="252" t="s">
        <v>216</v>
      </c>
      <c r="L45" s="252" t="s">
        <v>211</v>
      </c>
    </row>
    <row r="46" spans="1:14" x14ac:dyDescent="0.3">
      <c r="B46" s="251"/>
      <c r="N46" s="261"/>
    </row>
    <row r="47" spans="1:14" x14ac:dyDescent="0.3">
      <c r="N47" s="26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929A-947A-4835-9773-D1F7CBB69FA4}">
  <dimension ref="A1:L13"/>
  <sheetViews>
    <sheetView showZeros="0" workbookViewId="0">
      <selection activeCell="A2" sqref="A2"/>
    </sheetView>
  </sheetViews>
  <sheetFormatPr defaultColWidth="9.109375" defaultRowHeight="13.2" x14ac:dyDescent="0.25"/>
  <cols>
    <col min="1" max="1" width="4.6640625" style="39" customWidth="1"/>
    <col min="2" max="2" width="4.5546875" style="39" customWidth="1"/>
    <col min="3" max="3" width="10.5546875" style="39" bestFit="1" customWidth="1"/>
    <col min="4" max="4" width="13.33203125" style="39" bestFit="1" customWidth="1"/>
    <col min="5" max="5" width="9" style="40" customWidth="1"/>
    <col min="6" max="6" width="5" style="39" bestFit="1" customWidth="1"/>
    <col min="7" max="7" width="3.44140625" style="39" customWidth="1"/>
    <col min="8" max="8" width="9.109375" style="39" bestFit="1" customWidth="1"/>
    <col min="9" max="9" width="4.44140625" style="39" customWidth="1"/>
    <col min="10" max="10" width="5.6640625" style="39" customWidth="1"/>
    <col min="11" max="12" width="9.5546875" style="39" customWidth="1"/>
    <col min="13" max="251" width="9.109375" style="39"/>
    <col min="252" max="254" width="3.109375" style="39" customWidth="1"/>
    <col min="255" max="255" width="4.5546875" style="39" customWidth="1"/>
    <col min="256" max="256" width="10.5546875" style="39" bestFit="1" customWidth="1"/>
    <col min="257" max="257" width="13.33203125" style="39" bestFit="1" customWidth="1"/>
    <col min="258" max="258" width="9" style="39" customWidth="1"/>
    <col min="259" max="259" width="5" style="39" bestFit="1" customWidth="1"/>
    <col min="260" max="260" width="3.44140625" style="39" customWidth="1"/>
    <col min="261" max="261" width="9.109375" style="39"/>
    <col min="262" max="262" width="4.44140625" style="39" customWidth="1"/>
    <col min="263" max="263" width="5.6640625" style="39" customWidth="1"/>
    <col min="264" max="264" width="9.5546875" style="39" customWidth="1"/>
    <col min="265" max="265" width="7.88671875" style="39" customWidth="1"/>
    <col min="266" max="266" width="7.5546875" style="39" customWidth="1"/>
    <col min="267" max="267" width="12.44140625" style="39" customWidth="1"/>
    <col min="268" max="507" width="9.109375" style="39"/>
    <col min="508" max="510" width="3.109375" style="39" customWidth="1"/>
    <col min="511" max="511" width="4.5546875" style="39" customWidth="1"/>
    <col min="512" max="512" width="10.5546875" style="39" bestFit="1" customWidth="1"/>
    <col min="513" max="513" width="13.33203125" style="39" bestFit="1" customWidth="1"/>
    <col min="514" max="514" width="9" style="39" customWidth="1"/>
    <col min="515" max="515" width="5" style="39" bestFit="1" customWidth="1"/>
    <col min="516" max="516" width="3.44140625" style="39" customWidth="1"/>
    <col min="517" max="517" width="9.109375" style="39"/>
    <col min="518" max="518" width="4.44140625" style="39" customWidth="1"/>
    <col min="519" max="519" width="5.6640625" style="39" customWidth="1"/>
    <col min="520" max="520" width="9.5546875" style="39" customWidth="1"/>
    <col min="521" max="521" width="7.88671875" style="39" customWidth="1"/>
    <col min="522" max="522" width="7.5546875" style="39" customWidth="1"/>
    <col min="523" max="523" width="12.44140625" style="39" customWidth="1"/>
    <col min="524" max="763" width="9.109375" style="39"/>
    <col min="764" max="766" width="3.109375" style="39" customWidth="1"/>
    <col min="767" max="767" width="4.5546875" style="39" customWidth="1"/>
    <col min="768" max="768" width="10.5546875" style="39" bestFit="1" customWidth="1"/>
    <col min="769" max="769" width="13.33203125" style="39" bestFit="1" customWidth="1"/>
    <col min="770" max="770" width="9" style="39" customWidth="1"/>
    <col min="771" max="771" width="5" style="39" bestFit="1" customWidth="1"/>
    <col min="772" max="772" width="3.44140625" style="39" customWidth="1"/>
    <col min="773" max="773" width="9.109375" style="39"/>
    <col min="774" max="774" width="4.44140625" style="39" customWidth="1"/>
    <col min="775" max="775" width="5.6640625" style="39" customWidth="1"/>
    <col min="776" max="776" width="9.5546875" style="39" customWidth="1"/>
    <col min="777" max="777" width="7.88671875" style="39" customWidth="1"/>
    <col min="778" max="778" width="7.5546875" style="39" customWidth="1"/>
    <col min="779" max="779" width="12.44140625" style="39" customWidth="1"/>
    <col min="780" max="1019" width="9.109375" style="39"/>
    <col min="1020" max="1022" width="3.109375" style="39" customWidth="1"/>
    <col min="1023" max="1023" width="4.5546875" style="39" customWidth="1"/>
    <col min="1024" max="1024" width="10.5546875" style="39" bestFit="1" customWidth="1"/>
    <col min="1025" max="1025" width="13.33203125" style="39" bestFit="1" customWidth="1"/>
    <col min="1026" max="1026" width="9" style="39" customWidth="1"/>
    <col min="1027" max="1027" width="5" style="39" bestFit="1" customWidth="1"/>
    <col min="1028" max="1028" width="3.44140625" style="39" customWidth="1"/>
    <col min="1029" max="1029" width="9.109375" style="39"/>
    <col min="1030" max="1030" width="4.44140625" style="39" customWidth="1"/>
    <col min="1031" max="1031" width="5.6640625" style="39" customWidth="1"/>
    <col min="1032" max="1032" width="9.5546875" style="39" customWidth="1"/>
    <col min="1033" max="1033" width="7.88671875" style="39" customWidth="1"/>
    <col min="1034" max="1034" width="7.5546875" style="39" customWidth="1"/>
    <col min="1035" max="1035" width="12.44140625" style="39" customWidth="1"/>
    <col min="1036" max="1275" width="9.109375" style="39"/>
    <col min="1276" max="1278" width="3.109375" style="39" customWidth="1"/>
    <col min="1279" max="1279" width="4.5546875" style="39" customWidth="1"/>
    <col min="1280" max="1280" width="10.5546875" style="39" bestFit="1" customWidth="1"/>
    <col min="1281" max="1281" width="13.33203125" style="39" bestFit="1" customWidth="1"/>
    <col min="1282" max="1282" width="9" style="39" customWidth="1"/>
    <col min="1283" max="1283" width="5" style="39" bestFit="1" customWidth="1"/>
    <col min="1284" max="1284" width="3.44140625" style="39" customWidth="1"/>
    <col min="1285" max="1285" width="9.109375" style="39"/>
    <col min="1286" max="1286" width="4.44140625" style="39" customWidth="1"/>
    <col min="1287" max="1287" width="5.6640625" style="39" customWidth="1"/>
    <col min="1288" max="1288" width="9.5546875" style="39" customWidth="1"/>
    <col min="1289" max="1289" width="7.88671875" style="39" customWidth="1"/>
    <col min="1290" max="1290" width="7.5546875" style="39" customWidth="1"/>
    <col min="1291" max="1291" width="12.44140625" style="39" customWidth="1"/>
    <col min="1292" max="1531" width="9.109375" style="39"/>
    <col min="1532" max="1534" width="3.109375" style="39" customWidth="1"/>
    <col min="1535" max="1535" width="4.5546875" style="39" customWidth="1"/>
    <col min="1536" max="1536" width="10.5546875" style="39" bestFit="1" customWidth="1"/>
    <col min="1537" max="1537" width="13.33203125" style="39" bestFit="1" customWidth="1"/>
    <col min="1538" max="1538" width="9" style="39" customWidth="1"/>
    <col min="1539" max="1539" width="5" style="39" bestFit="1" customWidth="1"/>
    <col min="1540" max="1540" width="3.44140625" style="39" customWidth="1"/>
    <col min="1541" max="1541" width="9.109375" style="39"/>
    <col min="1542" max="1542" width="4.44140625" style="39" customWidth="1"/>
    <col min="1543" max="1543" width="5.6640625" style="39" customWidth="1"/>
    <col min="1544" max="1544" width="9.5546875" style="39" customWidth="1"/>
    <col min="1545" max="1545" width="7.88671875" style="39" customWidth="1"/>
    <col min="1546" max="1546" width="7.5546875" style="39" customWidth="1"/>
    <col min="1547" max="1547" width="12.44140625" style="39" customWidth="1"/>
    <col min="1548" max="1787" width="9.109375" style="39"/>
    <col min="1788" max="1790" width="3.109375" style="39" customWidth="1"/>
    <col min="1791" max="1791" width="4.5546875" style="39" customWidth="1"/>
    <col min="1792" max="1792" width="10.5546875" style="39" bestFit="1" customWidth="1"/>
    <col min="1793" max="1793" width="13.33203125" style="39" bestFit="1" customWidth="1"/>
    <col min="1794" max="1794" width="9" style="39" customWidth="1"/>
    <col min="1795" max="1795" width="5" style="39" bestFit="1" customWidth="1"/>
    <col min="1796" max="1796" width="3.44140625" style="39" customWidth="1"/>
    <col min="1797" max="1797" width="9.109375" style="39"/>
    <col min="1798" max="1798" width="4.44140625" style="39" customWidth="1"/>
    <col min="1799" max="1799" width="5.6640625" style="39" customWidth="1"/>
    <col min="1800" max="1800" width="9.5546875" style="39" customWidth="1"/>
    <col min="1801" max="1801" width="7.88671875" style="39" customWidth="1"/>
    <col min="1802" max="1802" width="7.5546875" style="39" customWidth="1"/>
    <col min="1803" max="1803" width="12.44140625" style="39" customWidth="1"/>
    <col min="1804" max="2043" width="9.109375" style="39"/>
    <col min="2044" max="2046" width="3.109375" style="39" customWidth="1"/>
    <col min="2047" max="2047" width="4.5546875" style="39" customWidth="1"/>
    <col min="2048" max="2048" width="10.5546875" style="39" bestFit="1" customWidth="1"/>
    <col min="2049" max="2049" width="13.33203125" style="39" bestFit="1" customWidth="1"/>
    <col min="2050" max="2050" width="9" style="39" customWidth="1"/>
    <col min="2051" max="2051" width="5" style="39" bestFit="1" customWidth="1"/>
    <col min="2052" max="2052" width="3.44140625" style="39" customWidth="1"/>
    <col min="2053" max="2053" width="9.109375" style="39"/>
    <col min="2054" max="2054" width="4.44140625" style="39" customWidth="1"/>
    <col min="2055" max="2055" width="5.6640625" style="39" customWidth="1"/>
    <col min="2056" max="2056" width="9.5546875" style="39" customWidth="1"/>
    <col min="2057" max="2057" width="7.88671875" style="39" customWidth="1"/>
    <col min="2058" max="2058" width="7.5546875" style="39" customWidth="1"/>
    <col min="2059" max="2059" width="12.44140625" style="39" customWidth="1"/>
    <col min="2060" max="2299" width="9.109375" style="39"/>
    <col min="2300" max="2302" width="3.109375" style="39" customWidth="1"/>
    <col min="2303" max="2303" width="4.5546875" style="39" customWidth="1"/>
    <col min="2304" max="2304" width="10.5546875" style="39" bestFit="1" customWidth="1"/>
    <col min="2305" max="2305" width="13.33203125" style="39" bestFit="1" customWidth="1"/>
    <col min="2306" max="2306" width="9" style="39" customWidth="1"/>
    <col min="2307" max="2307" width="5" style="39" bestFit="1" customWidth="1"/>
    <col min="2308" max="2308" width="3.44140625" style="39" customWidth="1"/>
    <col min="2309" max="2309" width="9.109375" style="39"/>
    <col min="2310" max="2310" width="4.44140625" style="39" customWidth="1"/>
    <col min="2311" max="2311" width="5.6640625" style="39" customWidth="1"/>
    <col min="2312" max="2312" width="9.5546875" style="39" customWidth="1"/>
    <col min="2313" max="2313" width="7.88671875" style="39" customWidth="1"/>
    <col min="2314" max="2314" width="7.5546875" style="39" customWidth="1"/>
    <col min="2315" max="2315" width="12.44140625" style="39" customWidth="1"/>
    <col min="2316" max="2555" width="9.109375" style="39"/>
    <col min="2556" max="2558" width="3.109375" style="39" customWidth="1"/>
    <col min="2559" max="2559" width="4.5546875" style="39" customWidth="1"/>
    <col min="2560" max="2560" width="10.5546875" style="39" bestFit="1" customWidth="1"/>
    <col min="2561" max="2561" width="13.33203125" style="39" bestFit="1" customWidth="1"/>
    <col min="2562" max="2562" width="9" style="39" customWidth="1"/>
    <col min="2563" max="2563" width="5" style="39" bestFit="1" customWidth="1"/>
    <col min="2564" max="2564" width="3.44140625" style="39" customWidth="1"/>
    <col min="2565" max="2565" width="9.109375" style="39"/>
    <col min="2566" max="2566" width="4.44140625" style="39" customWidth="1"/>
    <col min="2567" max="2567" width="5.6640625" style="39" customWidth="1"/>
    <col min="2568" max="2568" width="9.5546875" style="39" customWidth="1"/>
    <col min="2569" max="2569" width="7.88671875" style="39" customWidth="1"/>
    <col min="2570" max="2570" width="7.5546875" style="39" customWidth="1"/>
    <col min="2571" max="2571" width="12.44140625" style="39" customWidth="1"/>
    <col min="2572" max="2811" width="9.109375" style="39"/>
    <col min="2812" max="2814" width="3.109375" style="39" customWidth="1"/>
    <col min="2815" max="2815" width="4.5546875" style="39" customWidth="1"/>
    <col min="2816" max="2816" width="10.5546875" style="39" bestFit="1" customWidth="1"/>
    <col min="2817" max="2817" width="13.33203125" style="39" bestFit="1" customWidth="1"/>
    <col min="2818" max="2818" width="9" style="39" customWidth="1"/>
    <col min="2819" max="2819" width="5" style="39" bestFit="1" customWidth="1"/>
    <col min="2820" max="2820" width="3.44140625" style="39" customWidth="1"/>
    <col min="2821" max="2821" width="9.109375" style="39"/>
    <col min="2822" max="2822" width="4.44140625" style="39" customWidth="1"/>
    <col min="2823" max="2823" width="5.6640625" style="39" customWidth="1"/>
    <col min="2824" max="2824" width="9.5546875" style="39" customWidth="1"/>
    <col min="2825" max="2825" width="7.88671875" style="39" customWidth="1"/>
    <col min="2826" max="2826" width="7.5546875" style="39" customWidth="1"/>
    <col min="2827" max="2827" width="12.44140625" style="39" customWidth="1"/>
    <col min="2828" max="3067" width="9.109375" style="39"/>
    <col min="3068" max="3070" width="3.109375" style="39" customWidth="1"/>
    <col min="3071" max="3071" width="4.5546875" style="39" customWidth="1"/>
    <col min="3072" max="3072" width="10.5546875" style="39" bestFit="1" customWidth="1"/>
    <col min="3073" max="3073" width="13.33203125" style="39" bestFit="1" customWidth="1"/>
    <col min="3074" max="3074" width="9" style="39" customWidth="1"/>
    <col min="3075" max="3075" width="5" style="39" bestFit="1" customWidth="1"/>
    <col min="3076" max="3076" width="3.44140625" style="39" customWidth="1"/>
    <col min="3077" max="3077" width="9.109375" style="39"/>
    <col min="3078" max="3078" width="4.44140625" style="39" customWidth="1"/>
    <col min="3079" max="3079" width="5.6640625" style="39" customWidth="1"/>
    <col min="3080" max="3080" width="9.5546875" style="39" customWidth="1"/>
    <col min="3081" max="3081" width="7.88671875" style="39" customWidth="1"/>
    <col min="3082" max="3082" width="7.5546875" style="39" customWidth="1"/>
    <col min="3083" max="3083" width="12.44140625" style="39" customWidth="1"/>
    <col min="3084" max="3323" width="9.109375" style="39"/>
    <col min="3324" max="3326" width="3.109375" style="39" customWidth="1"/>
    <col min="3327" max="3327" width="4.5546875" style="39" customWidth="1"/>
    <col min="3328" max="3328" width="10.5546875" style="39" bestFit="1" customWidth="1"/>
    <col min="3329" max="3329" width="13.33203125" style="39" bestFit="1" customWidth="1"/>
    <col min="3330" max="3330" width="9" style="39" customWidth="1"/>
    <col min="3331" max="3331" width="5" style="39" bestFit="1" customWidth="1"/>
    <col min="3332" max="3332" width="3.44140625" style="39" customWidth="1"/>
    <col min="3333" max="3333" width="9.109375" style="39"/>
    <col min="3334" max="3334" width="4.44140625" style="39" customWidth="1"/>
    <col min="3335" max="3335" width="5.6640625" style="39" customWidth="1"/>
    <col min="3336" max="3336" width="9.5546875" style="39" customWidth="1"/>
    <col min="3337" max="3337" width="7.88671875" style="39" customWidth="1"/>
    <col min="3338" max="3338" width="7.5546875" style="39" customWidth="1"/>
    <col min="3339" max="3339" width="12.44140625" style="39" customWidth="1"/>
    <col min="3340" max="3579" width="9.109375" style="39"/>
    <col min="3580" max="3582" width="3.109375" style="39" customWidth="1"/>
    <col min="3583" max="3583" width="4.5546875" style="39" customWidth="1"/>
    <col min="3584" max="3584" width="10.5546875" style="39" bestFit="1" customWidth="1"/>
    <col min="3585" max="3585" width="13.33203125" style="39" bestFit="1" customWidth="1"/>
    <col min="3586" max="3586" width="9" style="39" customWidth="1"/>
    <col min="3587" max="3587" width="5" style="39" bestFit="1" customWidth="1"/>
    <col min="3588" max="3588" width="3.44140625" style="39" customWidth="1"/>
    <col min="3589" max="3589" width="9.109375" style="39"/>
    <col min="3590" max="3590" width="4.44140625" style="39" customWidth="1"/>
    <col min="3591" max="3591" width="5.6640625" style="39" customWidth="1"/>
    <col min="3592" max="3592" width="9.5546875" style="39" customWidth="1"/>
    <col min="3593" max="3593" width="7.88671875" style="39" customWidth="1"/>
    <col min="3594" max="3594" width="7.5546875" style="39" customWidth="1"/>
    <col min="3595" max="3595" width="12.44140625" style="39" customWidth="1"/>
    <col min="3596" max="3835" width="9.109375" style="39"/>
    <col min="3836" max="3838" width="3.109375" style="39" customWidth="1"/>
    <col min="3839" max="3839" width="4.5546875" style="39" customWidth="1"/>
    <col min="3840" max="3840" width="10.5546875" style="39" bestFit="1" customWidth="1"/>
    <col min="3841" max="3841" width="13.33203125" style="39" bestFit="1" customWidth="1"/>
    <col min="3842" max="3842" width="9" style="39" customWidth="1"/>
    <col min="3843" max="3843" width="5" style="39" bestFit="1" customWidth="1"/>
    <col min="3844" max="3844" width="3.44140625" style="39" customWidth="1"/>
    <col min="3845" max="3845" width="9.109375" style="39"/>
    <col min="3846" max="3846" width="4.44140625" style="39" customWidth="1"/>
    <col min="3847" max="3847" width="5.6640625" style="39" customWidth="1"/>
    <col min="3848" max="3848" width="9.5546875" style="39" customWidth="1"/>
    <col min="3849" max="3849" width="7.88671875" style="39" customWidth="1"/>
    <col min="3850" max="3850" width="7.5546875" style="39" customWidth="1"/>
    <col min="3851" max="3851" width="12.44140625" style="39" customWidth="1"/>
    <col min="3852" max="4091" width="9.109375" style="39"/>
    <col min="4092" max="4094" width="3.109375" style="39" customWidth="1"/>
    <col min="4095" max="4095" width="4.5546875" style="39" customWidth="1"/>
    <col min="4096" max="4096" width="10.5546875" style="39" bestFit="1" customWidth="1"/>
    <col min="4097" max="4097" width="13.33203125" style="39" bestFit="1" customWidth="1"/>
    <col min="4098" max="4098" width="9" style="39" customWidth="1"/>
    <col min="4099" max="4099" width="5" style="39" bestFit="1" customWidth="1"/>
    <col min="4100" max="4100" width="3.44140625" style="39" customWidth="1"/>
    <col min="4101" max="4101" width="9.109375" style="39"/>
    <col min="4102" max="4102" width="4.44140625" style="39" customWidth="1"/>
    <col min="4103" max="4103" width="5.6640625" style="39" customWidth="1"/>
    <col min="4104" max="4104" width="9.5546875" style="39" customWidth="1"/>
    <col min="4105" max="4105" width="7.88671875" style="39" customWidth="1"/>
    <col min="4106" max="4106" width="7.5546875" style="39" customWidth="1"/>
    <col min="4107" max="4107" width="12.44140625" style="39" customWidth="1"/>
    <col min="4108" max="4347" width="9.109375" style="39"/>
    <col min="4348" max="4350" width="3.109375" style="39" customWidth="1"/>
    <col min="4351" max="4351" width="4.5546875" style="39" customWidth="1"/>
    <col min="4352" max="4352" width="10.5546875" style="39" bestFit="1" customWidth="1"/>
    <col min="4353" max="4353" width="13.33203125" style="39" bestFit="1" customWidth="1"/>
    <col min="4354" max="4354" width="9" style="39" customWidth="1"/>
    <col min="4355" max="4355" width="5" style="39" bestFit="1" customWidth="1"/>
    <col min="4356" max="4356" width="3.44140625" style="39" customWidth="1"/>
    <col min="4357" max="4357" width="9.109375" style="39"/>
    <col min="4358" max="4358" width="4.44140625" style="39" customWidth="1"/>
    <col min="4359" max="4359" width="5.6640625" style="39" customWidth="1"/>
    <col min="4360" max="4360" width="9.5546875" style="39" customWidth="1"/>
    <col min="4361" max="4361" width="7.88671875" style="39" customWidth="1"/>
    <col min="4362" max="4362" width="7.5546875" style="39" customWidth="1"/>
    <col min="4363" max="4363" width="12.44140625" style="39" customWidth="1"/>
    <col min="4364" max="4603" width="9.109375" style="39"/>
    <col min="4604" max="4606" width="3.109375" style="39" customWidth="1"/>
    <col min="4607" max="4607" width="4.5546875" style="39" customWidth="1"/>
    <col min="4608" max="4608" width="10.5546875" style="39" bestFit="1" customWidth="1"/>
    <col min="4609" max="4609" width="13.33203125" style="39" bestFit="1" customWidth="1"/>
    <col min="4610" max="4610" width="9" style="39" customWidth="1"/>
    <col min="4611" max="4611" width="5" style="39" bestFit="1" customWidth="1"/>
    <col min="4612" max="4612" width="3.44140625" style="39" customWidth="1"/>
    <col min="4613" max="4613" width="9.109375" style="39"/>
    <col min="4614" max="4614" width="4.44140625" style="39" customWidth="1"/>
    <col min="4615" max="4615" width="5.6640625" style="39" customWidth="1"/>
    <col min="4616" max="4616" width="9.5546875" style="39" customWidth="1"/>
    <col min="4617" max="4617" width="7.88671875" style="39" customWidth="1"/>
    <col min="4618" max="4618" width="7.5546875" style="39" customWidth="1"/>
    <col min="4619" max="4619" width="12.44140625" style="39" customWidth="1"/>
    <col min="4620" max="4859" width="9.109375" style="39"/>
    <col min="4860" max="4862" width="3.109375" style="39" customWidth="1"/>
    <col min="4863" max="4863" width="4.5546875" style="39" customWidth="1"/>
    <col min="4864" max="4864" width="10.5546875" style="39" bestFit="1" customWidth="1"/>
    <col min="4865" max="4865" width="13.33203125" style="39" bestFit="1" customWidth="1"/>
    <col min="4866" max="4866" width="9" style="39" customWidth="1"/>
    <col min="4867" max="4867" width="5" style="39" bestFit="1" customWidth="1"/>
    <col min="4868" max="4868" width="3.44140625" style="39" customWidth="1"/>
    <col min="4869" max="4869" width="9.109375" style="39"/>
    <col min="4870" max="4870" width="4.44140625" style="39" customWidth="1"/>
    <col min="4871" max="4871" width="5.6640625" style="39" customWidth="1"/>
    <col min="4872" max="4872" width="9.5546875" style="39" customWidth="1"/>
    <col min="4873" max="4873" width="7.88671875" style="39" customWidth="1"/>
    <col min="4874" max="4874" width="7.5546875" style="39" customWidth="1"/>
    <col min="4875" max="4875" width="12.44140625" style="39" customWidth="1"/>
    <col min="4876" max="5115" width="9.109375" style="39"/>
    <col min="5116" max="5118" width="3.109375" style="39" customWidth="1"/>
    <col min="5119" max="5119" width="4.5546875" style="39" customWidth="1"/>
    <col min="5120" max="5120" width="10.5546875" style="39" bestFit="1" customWidth="1"/>
    <col min="5121" max="5121" width="13.33203125" style="39" bestFit="1" customWidth="1"/>
    <col min="5122" max="5122" width="9" style="39" customWidth="1"/>
    <col min="5123" max="5123" width="5" style="39" bestFit="1" customWidth="1"/>
    <col min="5124" max="5124" width="3.44140625" style="39" customWidth="1"/>
    <col min="5125" max="5125" width="9.109375" style="39"/>
    <col min="5126" max="5126" width="4.44140625" style="39" customWidth="1"/>
    <col min="5127" max="5127" width="5.6640625" style="39" customWidth="1"/>
    <col min="5128" max="5128" width="9.5546875" style="39" customWidth="1"/>
    <col min="5129" max="5129" width="7.88671875" style="39" customWidth="1"/>
    <col min="5130" max="5130" width="7.5546875" style="39" customWidth="1"/>
    <col min="5131" max="5131" width="12.44140625" style="39" customWidth="1"/>
    <col min="5132" max="5371" width="9.109375" style="39"/>
    <col min="5372" max="5374" width="3.109375" style="39" customWidth="1"/>
    <col min="5375" max="5375" width="4.5546875" style="39" customWidth="1"/>
    <col min="5376" max="5376" width="10.5546875" style="39" bestFit="1" customWidth="1"/>
    <col min="5377" max="5377" width="13.33203125" style="39" bestFit="1" customWidth="1"/>
    <col min="5378" max="5378" width="9" style="39" customWidth="1"/>
    <col min="5379" max="5379" width="5" style="39" bestFit="1" customWidth="1"/>
    <col min="5380" max="5380" width="3.44140625" style="39" customWidth="1"/>
    <col min="5381" max="5381" width="9.109375" style="39"/>
    <col min="5382" max="5382" width="4.44140625" style="39" customWidth="1"/>
    <col min="5383" max="5383" width="5.6640625" style="39" customWidth="1"/>
    <col min="5384" max="5384" width="9.5546875" style="39" customWidth="1"/>
    <col min="5385" max="5385" width="7.88671875" style="39" customWidth="1"/>
    <col min="5386" max="5386" width="7.5546875" style="39" customWidth="1"/>
    <col min="5387" max="5387" width="12.44140625" style="39" customWidth="1"/>
    <col min="5388" max="5627" width="9.109375" style="39"/>
    <col min="5628" max="5630" width="3.109375" style="39" customWidth="1"/>
    <col min="5631" max="5631" width="4.5546875" style="39" customWidth="1"/>
    <col min="5632" max="5632" width="10.5546875" style="39" bestFit="1" customWidth="1"/>
    <col min="5633" max="5633" width="13.33203125" style="39" bestFit="1" customWidth="1"/>
    <col min="5634" max="5634" width="9" style="39" customWidth="1"/>
    <col min="5635" max="5635" width="5" style="39" bestFit="1" customWidth="1"/>
    <col min="5636" max="5636" width="3.44140625" style="39" customWidth="1"/>
    <col min="5637" max="5637" width="9.109375" style="39"/>
    <col min="5638" max="5638" width="4.44140625" style="39" customWidth="1"/>
    <col min="5639" max="5639" width="5.6640625" style="39" customWidth="1"/>
    <col min="5640" max="5640" width="9.5546875" style="39" customWidth="1"/>
    <col min="5641" max="5641" width="7.88671875" style="39" customWidth="1"/>
    <col min="5642" max="5642" width="7.5546875" style="39" customWidth="1"/>
    <col min="5643" max="5643" width="12.44140625" style="39" customWidth="1"/>
    <col min="5644" max="5883" width="9.109375" style="39"/>
    <col min="5884" max="5886" width="3.109375" style="39" customWidth="1"/>
    <col min="5887" max="5887" width="4.5546875" style="39" customWidth="1"/>
    <col min="5888" max="5888" width="10.5546875" style="39" bestFit="1" customWidth="1"/>
    <col min="5889" max="5889" width="13.33203125" style="39" bestFit="1" customWidth="1"/>
    <col min="5890" max="5890" width="9" style="39" customWidth="1"/>
    <col min="5891" max="5891" width="5" style="39" bestFit="1" customWidth="1"/>
    <col min="5892" max="5892" width="3.44140625" style="39" customWidth="1"/>
    <col min="5893" max="5893" width="9.109375" style="39"/>
    <col min="5894" max="5894" width="4.44140625" style="39" customWidth="1"/>
    <col min="5895" max="5895" width="5.6640625" style="39" customWidth="1"/>
    <col min="5896" max="5896" width="9.5546875" style="39" customWidth="1"/>
    <col min="5897" max="5897" width="7.88671875" style="39" customWidth="1"/>
    <col min="5898" max="5898" width="7.5546875" style="39" customWidth="1"/>
    <col min="5899" max="5899" width="12.44140625" style="39" customWidth="1"/>
    <col min="5900" max="6139" width="9.109375" style="39"/>
    <col min="6140" max="6142" width="3.109375" style="39" customWidth="1"/>
    <col min="6143" max="6143" width="4.5546875" style="39" customWidth="1"/>
    <col min="6144" max="6144" width="10.5546875" style="39" bestFit="1" customWidth="1"/>
    <col min="6145" max="6145" width="13.33203125" style="39" bestFit="1" customWidth="1"/>
    <col min="6146" max="6146" width="9" style="39" customWidth="1"/>
    <col min="6147" max="6147" width="5" style="39" bestFit="1" customWidth="1"/>
    <col min="6148" max="6148" width="3.44140625" style="39" customWidth="1"/>
    <col min="6149" max="6149" width="9.109375" style="39"/>
    <col min="6150" max="6150" width="4.44140625" style="39" customWidth="1"/>
    <col min="6151" max="6151" width="5.6640625" style="39" customWidth="1"/>
    <col min="6152" max="6152" width="9.5546875" style="39" customWidth="1"/>
    <col min="6153" max="6153" width="7.88671875" style="39" customWidth="1"/>
    <col min="6154" max="6154" width="7.5546875" style="39" customWidth="1"/>
    <col min="6155" max="6155" width="12.44140625" style="39" customWidth="1"/>
    <col min="6156" max="6395" width="9.109375" style="39"/>
    <col min="6396" max="6398" width="3.109375" style="39" customWidth="1"/>
    <col min="6399" max="6399" width="4.5546875" style="39" customWidth="1"/>
    <col min="6400" max="6400" width="10.5546875" style="39" bestFit="1" customWidth="1"/>
    <col min="6401" max="6401" width="13.33203125" style="39" bestFit="1" customWidth="1"/>
    <col min="6402" max="6402" width="9" style="39" customWidth="1"/>
    <col min="6403" max="6403" width="5" style="39" bestFit="1" customWidth="1"/>
    <col min="6404" max="6404" width="3.44140625" style="39" customWidth="1"/>
    <col min="6405" max="6405" width="9.109375" style="39"/>
    <col min="6406" max="6406" width="4.44140625" style="39" customWidth="1"/>
    <col min="6407" max="6407" width="5.6640625" style="39" customWidth="1"/>
    <col min="6408" max="6408" width="9.5546875" style="39" customWidth="1"/>
    <col min="6409" max="6409" width="7.88671875" style="39" customWidth="1"/>
    <col min="6410" max="6410" width="7.5546875" style="39" customWidth="1"/>
    <col min="6411" max="6411" width="12.44140625" style="39" customWidth="1"/>
    <col min="6412" max="6651" width="9.109375" style="39"/>
    <col min="6652" max="6654" width="3.109375" style="39" customWidth="1"/>
    <col min="6655" max="6655" width="4.5546875" style="39" customWidth="1"/>
    <col min="6656" max="6656" width="10.5546875" style="39" bestFit="1" customWidth="1"/>
    <col min="6657" max="6657" width="13.33203125" style="39" bestFit="1" customWidth="1"/>
    <col min="6658" max="6658" width="9" style="39" customWidth="1"/>
    <col min="6659" max="6659" width="5" style="39" bestFit="1" customWidth="1"/>
    <col min="6660" max="6660" width="3.44140625" style="39" customWidth="1"/>
    <col min="6661" max="6661" width="9.109375" style="39"/>
    <col min="6662" max="6662" width="4.44140625" style="39" customWidth="1"/>
    <col min="6663" max="6663" width="5.6640625" style="39" customWidth="1"/>
    <col min="6664" max="6664" width="9.5546875" style="39" customWidth="1"/>
    <col min="6665" max="6665" width="7.88671875" style="39" customWidth="1"/>
    <col min="6666" max="6666" width="7.5546875" style="39" customWidth="1"/>
    <col min="6667" max="6667" width="12.44140625" style="39" customWidth="1"/>
    <col min="6668" max="6907" width="9.109375" style="39"/>
    <col min="6908" max="6910" width="3.109375" style="39" customWidth="1"/>
    <col min="6911" max="6911" width="4.5546875" style="39" customWidth="1"/>
    <col min="6912" max="6912" width="10.5546875" style="39" bestFit="1" customWidth="1"/>
    <col min="6913" max="6913" width="13.33203125" style="39" bestFit="1" customWidth="1"/>
    <col min="6914" max="6914" width="9" style="39" customWidth="1"/>
    <col min="6915" max="6915" width="5" style="39" bestFit="1" customWidth="1"/>
    <col min="6916" max="6916" width="3.44140625" style="39" customWidth="1"/>
    <col min="6917" max="6917" width="9.109375" style="39"/>
    <col min="6918" max="6918" width="4.44140625" style="39" customWidth="1"/>
    <col min="6919" max="6919" width="5.6640625" style="39" customWidth="1"/>
    <col min="6920" max="6920" width="9.5546875" style="39" customWidth="1"/>
    <col min="6921" max="6921" width="7.88671875" style="39" customWidth="1"/>
    <col min="6922" max="6922" width="7.5546875" style="39" customWidth="1"/>
    <col min="6923" max="6923" width="12.44140625" style="39" customWidth="1"/>
    <col min="6924" max="7163" width="9.109375" style="39"/>
    <col min="7164" max="7166" width="3.109375" style="39" customWidth="1"/>
    <col min="7167" max="7167" width="4.5546875" style="39" customWidth="1"/>
    <col min="7168" max="7168" width="10.5546875" style="39" bestFit="1" customWidth="1"/>
    <col min="7169" max="7169" width="13.33203125" style="39" bestFit="1" customWidth="1"/>
    <col min="7170" max="7170" width="9" style="39" customWidth="1"/>
    <col min="7171" max="7171" width="5" style="39" bestFit="1" customWidth="1"/>
    <col min="7172" max="7172" width="3.44140625" style="39" customWidth="1"/>
    <col min="7173" max="7173" width="9.109375" style="39"/>
    <col min="7174" max="7174" width="4.44140625" style="39" customWidth="1"/>
    <col min="7175" max="7175" width="5.6640625" style="39" customWidth="1"/>
    <col min="7176" max="7176" width="9.5546875" style="39" customWidth="1"/>
    <col min="7177" max="7177" width="7.88671875" style="39" customWidth="1"/>
    <col min="7178" max="7178" width="7.5546875" style="39" customWidth="1"/>
    <col min="7179" max="7179" width="12.44140625" style="39" customWidth="1"/>
    <col min="7180" max="7419" width="9.109375" style="39"/>
    <col min="7420" max="7422" width="3.109375" style="39" customWidth="1"/>
    <col min="7423" max="7423" width="4.5546875" style="39" customWidth="1"/>
    <col min="7424" max="7424" width="10.5546875" style="39" bestFit="1" customWidth="1"/>
    <col min="7425" max="7425" width="13.33203125" style="39" bestFit="1" customWidth="1"/>
    <col min="7426" max="7426" width="9" style="39" customWidth="1"/>
    <col min="7427" max="7427" width="5" style="39" bestFit="1" customWidth="1"/>
    <col min="7428" max="7428" width="3.44140625" style="39" customWidth="1"/>
    <col min="7429" max="7429" width="9.109375" style="39"/>
    <col min="7430" max="7430" width="4.44140625" style="39" customWidth="1"/>
    <col min="7431" max="7431" width="5.6640625" style="39" customWidth="1"/>
    <col min="7432" max="7432" width="9.5546875" style="39" customWidth="1"/>
    <col min="7433" max="7433" width="7.88671875" style="39" customWidth="1"/>
    <col min="7434" max="7434" width="7.5546875" style="39" customWidth="1"/>
    <col min="7435" max="7435" width="12.44140625" style="39" customWidth="1"/>
    <col min="7436" max="7675" width="9.109375" style="39"/>
    <col min="7676" max="7678" width="3.109375" style="39" customWidth="1"/>
    <col min="7679" max="7679" width="4.5546875" style="39" customWidth="1"/>
    <col min="7680" max="7680" width="10.5546875" style="39" bestFit="1" customWidth="1"/>
    <col min="7681" max="7681" width="13.33203125" style="39" bestFit="1" customWidth="1"/>
    <col min="7682" max="7682" width="9" style="39" customWidth="1"/>
    <col min="7683" max="7683" width="5" style="39" bestFit="1" customWidth="1"/>
    <col min="7684" max="7684" width="3.44140625" style="39" customWidth="1"/>
    <col min="7685" max="7685" width="9.109375" style="39"/>
    <col min="7686" max="7686" width="4.44140625" style="39" customWidth="1"/>
    <col min="7687" max="7687" width="5.6640625" style="39" customWidth="1"/>
    <col min="7688" max="7688" width="9.5546875" style="39" customWidth="1"/>
    <col min="7689" max="7689" width="7.88671875" style="39" customWidth="1"/>
    <col min="7690" max="7690" width="7.5546875" style="39" customWidth="1"/>
    <col min="7691" max="7691" width="12.44140625" style="39" customWidth="1"/>
    <col min="7692" max="7931" width="9.109375" style="39"/>
    <col min="7932" max="7934" width="3.109375" style="39" customWidth="1"/>
    <col min="7935" max="7935" width="4.5546875" style="39" customWidth="1"/>
    <col min="7936" max="7936" width="10.5546875" style="39" bestFit="1" customWidth="1"/>
    <col min="7937" max="7937" width="13.33203125" style="39" bestFit="1" customWidth="1"/>
    <col min="7938" max="7938" width="9" style="39" customWidth="1"/>
    <col min="7939" max="7939" width="5" style="39" bestFit="1" customWidth="1"/>
    <col min="7940" max="7940" width="3.44140625" style="39" customWidth="1"/>
    <col min="7941" max="7941" width="9.109375" style="39"/>
    <col min="7942" max="7942" width="4.44140625" style="39" customWidth="1"/>
    <col min="7943" max="7943" width="5.6640625" style="39" customWidth="1"/>
    <col min="7944" max="7944" width="9.5546875" style="39" customWidth="1"/>
    <col min="7945" max="7945" width="7.88671875" style="39" customWidth="1"/>
    <col min="7946" max="7946" width="7.5546875" style="39" customWidth="1"/>
    <col min="7947" max="7947" width="12.44140625" style="39" customWidth="1"/>
    <col min="7948" max="8187" width="9.109375" style="39"/>
    <col min="8188" max="8190" width="3.109375" style="39" customWidth="1"/>
    <col min="8191" max="8191" width="4.5546875" style="39" customWidth="1"/>
    <col min="8192" max="8192" width="10.5546875" style="39" bestFit="1" customWidth="1"/>
    <col min="8193" max="8193" width="13.33203125" style="39" bestFit="1" customWidth="1"/>
    <col min="8194" max="8194" width="9" style="39" customWidth="1"/>
    <col min="8195" max="8195" width="5" style="39" bestFit="1" customWidth="1"/>
    <col min="8196" max="8196" width="3.44140625" style="39" customWidth="1"/>
    <col min="8197" max="8197" width="9.109375" style="39"/>
    <col min="8198" max="8198" width="4.44140625" style="39" customWidth="1"/>
    <col min="8199" max="8199" width="5.6640625" style="39" customWidth="1"/>
    <col min="8200" max="8200" width="9.5546875" style="39" customWidth="1"/>
    <col min="8201" max="8201" width="7.88671875" style="39" customWidth="1"/>
    <col min="8202" max="8202" width="7.5546875" style="39" customWidth="1"/>
    <col min="8203" max="8203" width="12.44140625" style="39" customWidth="1"/>
    <col min="8204" max="8443" width="9.109375" style="39"/>
    <col min="8444" max="8446" width="3.109375" style="39" customWidth="1"/>
    <col min="8447" max="8447" width="4.5546875" style="39" customWidth="1"/>
    <col min="8448" max="8448" width="10.5546875" style="39" bestFit="1" customWidth="1"/>
    <col min="8449" max="8449" width="13.33203125" style="39" bestFit="1" customWidth="1"/>
    <col min="8450" max="8450" width="9" style="39" customWidth="1"/>
    <col min="8451" max="8451" width="5" style="39" bestFit="1" customWidth="1"/>
    <col min="8452" max="8452" width="3.44140625" style="39" customWidth="1"/>
    <col min="8453" max="8453" width="9.109375" style="39"/>
    <col min="8454" max="8454" width="4.44140625" style="39" customWidth="1"/>
    <col min="8455" max="8455" width="5.6640625" style="39" customWidth="1"/>
    <col min="8456" max="8456" width="9.5546875" style="39" customWidth="1"/>
    <col min="8457" max="8457" width="7.88671875" style="39" customWidth="1"/>
    <col min="8458" max="8458" width="7.5546875" style="39" customWidth="1"/>
    <col min="8459" max="8459" width="12.44140625" style="39" customWidth="1"/>
    <col min="8460" max="8699" width="9.109375" style="39"/>
    <col min="8700" max="8702" width="3.109375" style="39" customWidth="1"/>
    <col min="8703" max="8703" width="4.5546875" style="39" customWidth="1"/>
    <col min="8704" max="8704" width="10.5546875" style="39" bestFit="1" customWidth="1"/>
    <col min="8705" max="8705" width="13.33203125" style="39" bestFit="1" customWidth="1"/>
    <col min="8706" max="8706" width="9" style="39" customWidth="1"/>
    <col min="8707" max="8707" width="5" style="39" bestFit="1" customWidth="1"/>
    <col min="8708" max="8708" width="3.44140625" style="39" customWidth="1"/>
    <col min="8709" max="8709" width="9.109375" style="39"/>
    <col min="8710" max="8710" width="4.44140625" style="39" customWidth="1"/>
    <col min="8711" max="8711" width="5.6640625" style="39" customWidth="1"/>
    <col min="8712" max="8712" width="9.5546875" style="39" customWidth="1"/>
    <col min="8713" max="8713" width="7.88671875" style="39" customWidth="1"/>
    <col min="8714" max="8714" width="7.5546875" style="39" customWidth="1"/>
    <col min="8715" max="8715" width="12.44140625" style="39" customWidth="1"/>
    <col min="8716" max="8955" width="9.109375" style="39"/>
    <col min="8956" max="8958" width="3.109375" style="39" customWidth="1"/>
    <col min="8959" max="8959" width="4.5546875" style="39" customWidth="1"/>
    <col min="8960" max="8960" width="10.5546875" style="39" bestFit="1" customWidth="1"/>
    <col min="8961" max="8961" width="13.33203125" style="39" bestFit="1" customWidth="1"/>
    <col min="8962" max="8962" width="9" style="39" customWidth="1"/>
    <col min="8963" max="8963" width="5" style="39" bestFit="1" customWidth="1"/>
    <col min="8964" max="8964" width="3.44140625" style="39" customWidth="1"/>
    <col min="8965" max="8965" width="9.109375" style="39"/>
    <col min="8966" max="8966" width="4.44140625" style="39" customWidth="1"/>
    <col min="8967" max="8967" width="5.6640625" style="39" customWidth="1"/>
    <col min="8968" max="8968" width="9.5546875" style="39" customWidth="1"/>
    <col min="8969" max="8969" width="7.88671875" style="39" customWidth="1"/>
    <col min="8970" max="8970" width="7.5546875" style="39" customWidth="1"/>
    <col min="8971" max="8971" width="12.44140625" style="39" customWidth="1"/>
    <col min="8972" max="9211" width="9.109375" style="39"/>
    <col min="9212" max="9214" width="3.109375" style="39" customWidth="1"/>
    <col min="9215" max="9215" width="4.5546875" style="39" customWidth="1"/>
    <col min="9216" max="9216" width="10.5546875" style="39" bestFit="1" customWidth="1"/>
    <col min="9217" max="9217" width="13.33203125" style="39" bestFit="1" customWidth="1"/>
    <col min="9218" max="9218" width="9" style="39" customWidth="1"/>
    <col min="9219" max="9219" width="5" style="39" bestFit="1" customWidth="1"/>
    <col min="9220" max="9220" width="3.44140625" style="39" customWidth="1"/>
    <col min="9221" max="9221" width="9.109375" style="39"/>
    <col min="9222" max="9222" width="4.44140625" style="39" customWidth="1"/>
    <col min="9223" max="9223" width="5.6640625" style="39" customWidth="1"/>
    <col min="9224" max="9224" width="9.5546875" style="39" customWidth="1"/>
    <col min="9225" max="9225" width="7.88671875" style="39" customWidth="1"/>
    <col min="9226" max="9226" width="7.5546875" style="39" customWidth="1"/>
    <col min="9227" max="9227" width="12.44140625" style="39" customWidth="1"/>
    <col min="9228" max="9467" width="9.109375" style="39"/>
    <col min="9468" max="9470" width="3.109375" style="39" customWidth="1"/>
    <col min="9471" max="9471" width="4.5546875" style="39" customWidth="1"/>
    <col min="9472" max="9472" width="10.5546875" style="39" bestFit="1" customWidth="1"/>
    <col min="9473" max="9473" width="13.33203125" style="39" bestFit="1" customWidth="1"/>
    <col min="9474" max="9474" width="9" style="39" customWidth="1"/>
    <col min="9475" max="9475" width="5" style="39" bestFit="1" customWidth="1"/>
    <col min="9476" max="9476" width="3.44140625" style="39" customWidth="1"/>
    <col min="9477" max="9477" width="9.109375" style="39"/>
    <col min="9478" max="9478" width="4.44140625" style="39" customWidth="1"/>
    <col min="9479" max="9479" width="5.6640625" style="39" customWidth="1"/>
    <col min="9480" max="9480" width="9.5546875" style="39" customWidth="1"/>
    <col min="9481" max="9481" width="7.88671875" style="39" customWidth="1"/>
    <col min="9482" max="9482" width="7.5546875" style="39" customWidth="1"/>
    <col min="9483" max="9483" width="12.44140625" style="39" customWidth="1"/>
    <col min="9484" max="9723" width="9.109375" style="39"/>
    <col min="9724" max="9726" width="3.109375" style="39" customWidth="1"/>
    <col min="9727" max="9727" width="4.5546875" style="39" customWidth="1"/>
    <col min="9728" max="9728" width="10.5546875" style="39" bestFit="1" customWidth="1"/>
    <col min="9729" max="9729" width="13.33203125" style="39" bestFit="1" customWidth="1"/>
    <col min="9730" max="9730" width="9" style="39" customWidth="1"/>
    <col min="9731" max="9731" width="5" style="39" bestFit="1" customWidth="1"/>
    <col min="9732" max="9732" width="3.44140625" style="39" customWidth="1"/>
    <col min="9733" max="9733" width="9.109375" style="39"/>
    <col min="9734" max="9734" width="4.44140625" style="39" customWidth="1"/>
    <col min="9735" max="9735" width="5.6640625" style="39" customWidth="1"/>
    <col min="9736" max="9736" width="9.5546875" style="39" customWidth="1"/>
    <col min="9737" max="9737" width="7.88671875" style="39" customWidth="1"/>
    <col min="9738" max="9738" width="7.5546875" style="39" customWidth="1"/>
    <col min="9739" max="9739" width="12.44140625" style="39" customWidth="1"/>
    <col min="9740" max="9979" width="9.109375" style="39"/>
    <col min="9980" max="9982" width="3.109375" style="39" customWidth="1"/>
    <col min="9983" max="9983" width="4.5546875" style="39" customWidth="1"/>
    <col min="9984" max="9984" width="10.5546875" style="39" bestFit="1" customWidth="1"/>
    <col min="9985" max="9985" width="13.33203125" style="39" bestFit="1" customWidth="1"/>
    <col min="9986" max="9986" width="9" style="39" customWidth="1"/>
    <col min="9987" max="9987" width="5" style="39" bestFit="1" customWidth="1"/>
    <col min="9988" max="9988" width="3.44140625" style="39" customWidth="1"/>
    <col min="9989" max="9989" width="9.109375" style="39"/>
    <col min="9990" max="9990" width="4.44140625" style="39" customWidth="1"/>
    <col min="9991" max="9991" width="5.6640625" style="39" customWidth="1"/>
    <col min="9992" max="9992" width="9.5546875" style="39" customWidth="1"/>
    <col min="9993" max="9993" width="7.88671875" style="39" customWidth="1"/>
    <col min="9994" max="9994" width="7.5546875" style="39" customWidth="1"/>
    <col min="9995" max="9995" width="12.44140625" style="39" customWidth="1"/>
    <col min="9996" max="10235" width="9.109375" style="39"/>
    <col min="10236" max="10238" width="3.109375" style="39" customWidth="1"/>
    <col min="10239" max="10239" width="4.5546875" style="39" customWidth="1"/>
    <col min="10240" max="10240" width="10.5546875" style="39" bestFit="1" customWidth="1"/>
    <col min="10241" max="10241" width="13.33203125" style="39" bestFit="1" customWidth="1"/>
    <col min="10242" max="10242" width="9" style="39" customWidth="1"/>
    <col min="10243" max="10243" width="5" style="39" bestFit="1" customWidth="1"/>
    <col min="10244" max="10244" width="3.44140625" style="39" customWidth="1"/>
    <col min="10245" max="10245" width="9.109375" style="39"/>
    <col min="10246" max="10246" width="4.44140625" style="39" customWidth="1"/>
    <col min="10247" max="10247" width="5.6640625" style="39" customWidth="1"/>
    <col min="10248" max="10248" width="9.5546875" style="39" customWidth="1"/>
    <col min="10249" max="10249" width="7.88671875" style="39" customWidth="1"/>
    <col min="10250" max="10250" width="7.5546875" style="39" customWidth="1"/>
    <col min="10251" max="10251" width="12.44140625" style="39" customWidth="1"/>
    <col min="10252" max="10491" width="9.109375" style="39"/>
    <col min="10492" max="10494" width="3.109375" style="39" customWidth="1"/>
    <col min="10495" max="10495" width="4.5546875" style="39" customWidth="1"/>
    <col min="10496" max="10496" width="10.5546875" style="39" bestFit="1" customWidth="1"/>
    <col min="10497" max="10497" width="13.33203125" style="39" bestFit="1" customWidth="1"/>
    <col min="10498" max="10498" width="9" style="39" customWidth="1"/>
    <col min="10499" max="10499" width="5" style="39" bestFit="1" customWidth="1"/>
    <col min="10500" max="10500" width="3.44140625" style="39" customWidth="1"/>
    <col min="10501" max="10501" width="9.109375" style="39"/>
    <col min="10502" max="10502" width="4.44140625" style="39" customWidth="1"/>
    <col min="10503" max="10503" width="5.6640625" style="39" customWidth="1"/>
    <col min="10504" max="10504" width="9.5546875" style="39" customWidth="1"/>
    <col min="10505" max="10505" width="7.88671875" style="39" customWidth="1"/>
    <col min="10506" max="10506" width="7.5546875" style="39" customWidth="1"/>
    <col min="10507" max="10507" width="12.44140625" style="39" customWidth="1"/>
    <col min="10508" max="10747" width="9.109375" style="39"/>
    <col min="10748" max="10750" width="3.109375" style="39" customWidth="1"/>
    <col min="10751" max="10751" width="4.5546875" style="39" customWidth="1"/>
    <col min="10752" max="10752" width="10.5546875" style="39" bestFit="1" customWidth="1"/>
    <col min="10753" max="10753" width="13.33203125" style="39" bestFit="1" customWidth="1"/>
    <col min="10754" max="10754" width="9" style="39" customWidth="1"/>
    <col min="10755" max="10755" width="5" style="39" bestFit="1" customWidth="1"/>
    <col min="10756" max="10756" width="3.44140625" style="39" customWidth="1"/>
    <col min="10757" max="10757" width="9.109375" style="39"/>
    <col min="10758" max="10758" width="4.44140625" style="39" customWidth="1"/>
    <col min="10759" max="10759" width="5.6640625" style="39" customWidth="1"/>
    <col min="10760" max="10760" width="9.5546875" style="39" customWidth="1"/>
    <col min="10761" max="10761" width="7.88671875" style="39" customWidth="1"/>
    <col min="10762" max="10762" width="7.5546875" style="39" customWidth="1"/>
    <col min="10763" max="10763" width="12.44140625" style="39" customWidth="1"/>
    <col min="10764" max="11003" width="9.109375" style="39"/>
    <col min="11004" max="11006" width="3.109375" style="39" customWidth="1"/>
    <col min="11007" max="11007" width="4.5546875" style="39" customWidth="1"/>
    <col min="11008" max="11008" width="10.5546875" style="39" bestFit="1" customWidth="1"/>
    <col min="11009" max="11009" width="13.33203125" style="39" bestFit="1" customWidth="1"/>
    <col min="11010" max="11010" width="9" style="39" customWidth="1"/>
    <col min="11011" max="11011" width="5" style="39" bestFit="1" customWidth="1"/>
    <col min="11012" max="11012" width="3.44140625" style="39" customWidth="1"/>
    <col min="11013" max="11013" width="9.109375" style="39"/>
    <col min="11014" max="11014" width="4.44140625" style="39" customWidth="1"/>
    <col min="11015" max="11015" width="5.6640625" style="39" customWidth="1"/>
    <col min="11016" max="11016" width="9.5546875" style="39" customWidth="1"/>
    <col min="11017" max="11017" width="7.88671875" style="39" customWidth="1"/>
    <col min="11018" max="11018" width="7.5546875" style="39" customWidth="1"/>
    <col min="11019" max="11019" width="12.44140625" style="39" customWidth="1"/>
    <col min="11020" max="11259" width="9.109375" style="39"/>
    <col min="11260" max="11262" width="3.109375" style="39" customWidth="1"/>
    <col min="11263" max="11263" width="4.5546875" style="39" customWidth="1"/>
    <col min="11264" max="11264" width="10.5546875" style="39" bestFit="1" customWidth="1"/>
    <col min="11265" max="11265" width="13.33203125" style="39" bestFit="1" customWidth="1"/>
    <col min="11266" max="11266" width="9" style="39" customWidth="1"/>
    <col min="11267" max="11267" width="5" style="39" bestFit="1" customWidth="1"/>
    <col min="11268" max="11268" width="3.44140625" style="39" customWidth="1"/>
    <col min="11269" max="11269" width="9.109375" style="39"/>
    <col min="11270" max="11270" width="4.44140625" style="39" customWidth="1"/>
    <col min="11271" max="11271" width="5.6640625" style="39" customWidth="1"/>
    <col min="11272" max="11272" width="9.5546875" style="39" customWidth="1"/>
    <col min="11273" max="11273" width="7.88671875" style="39" customWidth="1"/>
    <col min="11274" max="11274" width="7.5546875" style="39" customWidth="1"/>
    <col min="11275" max="11275" width="12.44140625" style="39" customWidth="1"/>
    <col min="11276" max="11515" width="9.109375" style="39"/>
    <col min="11516" max="11518" width="3.109375" style="39" customWidth="1"/>
    <col min="11519" max="11519" width="4.5546875" style="39" customWidth="1"/>
    <col min="11520" max="11520" width="10.5546875" style="39" bestFit="1" customWidth="1"/>
    <col min="11521" max="11521" width="13.33203125" style="39" bestFit="1" customWidth="1"/>
    <col min="11522" max="11522" width="9" style="39" customWidth="1"/>
    <col min="11523" max="11523" width="5" style="39" bestFit="1" customWidth="1"/>
    <col min="11524" max="11524" width="3.44140625" style="39" customWidth="1"/>
    <col min="11525" max="11525" width="9.109375" style="39"/>
    <col min="11526" max="11526" width="4.44140625" style="39" customWidth="1"/>
    <col min="11527" max="11527" width="5.6640625" style="39" customWidth="1"/>
    <col min="11528" max="11528" width="9.5546875" style="39" customWidth="1"/>
    <col min="11529" max="11529" width="7.88671875" style="39" customWidth="1"/>
    <col min="11530" max="11530" width="7.5546875" style="39" customWidth="1"/>
    <col min="11531" max="11531" width="12.44140625" style="39" customWidth="1"/>
    <col min="11532" max="11771" width="9.109375" style="39"/>
    <col min="11772" max="11774" width="3.109375" style="39" customWidth="1"/>
    <col min="11775" max="11775" width="4.5546875" style="39" customWidth="1"/>
    <col min="11776" max="11776" width="10.5546875" style="39" bestFit="1" customWidth="1"/>
    <col min="11777" max="11777" width="13.33203125" style="39" bestFit="1" customWidth="1"/>
    <col min="11778" max="11778" width="9" style="39" customWidth="1"/>
    <col min="11779" max="11779" width="5" style="39" bestFit="1" customWidth="1"/>
    <col min="11780" max="11780" width="3.44140625" style="39" customWidth="1"/>
    <col min="11781" max="11781" width="9.109375" style="39"/>
    <col min="11782" max="11782" width="4.44140625" style="39" customWidth="1"/>
    <col min="11783" max="11783" width="5.6640625" style="39" customWidth="1"/>
    <col min="11784" max="11784" width="9.5546875" style="39" customWidth="1"/>
    <col min="11785" max="11785" width="7.88671875" style="39" customWidth="1"/>
    <col min="11786" max="11786" width="7.5546875" style="39" customWidth="1"/>
    <col min="11787" max="11787" width="12.44140625" style="39" customWidth="1"/>
    <col min="11788" max="12027" width="9.109375" style="39"/>
    <col min="12028" max="12030" width="3.109375" style="39" customWidth="1"/>
    <col min="12031" max="12031" width="4.5546875" style="39" customWidth="1"/>
    <col min="12032" max="12032" width="10.5546875" style="39" bestFit="1" customWidth="1"/>
    <col min="12033" max="12033" width="13.33203125" style="39" bestFit="1" customWidth="1"/>
    <col min="12034" max="12034" width="9" style="39" customWidth="1"/>
    <col min="12035" max="12035" width="5" style="39" bestFit="1" customWidth="1"/>
    <col min="12036" max="12036" width="3.44140625" style="39" customWidth="1"/>
    <col min="12037" max="12037" width="9.109375" style="39"/>
    <col min="12038" max="12038" width="4.44140625" style="39" customWidth="1"/>
    <col min="12039" max="12039" width="5.6640625" style="39" customWidth="1"/>
    <col min="12040" max="12040" width="9.5546875" style="39" customWidth="1"/>
    <col min="12041" max="12041" width="7.88671875" style="39" customWidth="1"/>
    <col min="12042" max="12042" width="7.5546875" style="39" customWidth="1"/>
    <col min="12043" max="12043" width="12.44140625" style="39" customWidth="1"/>
    <col min="12044" max="12283" width="9.109375" style="39"/>
    <col min="12284" max="12286" width="3.109375" style="39" customWidth="1"/>
    <col min="12287" max="12287" width="4.5546875" style="39" customWidth="1"/>
    <col min="12288" max="12288" width="10.5546875" style="39" bestFit="1" customWidth="1"/>
    <col min="12289" max="12289" width="13.33203125" style="39" bestFit="1" customWidth="1"/>
    <col min="12290" max="12290" width="9" style="39" customWidth="1"/>
    <col min="12291" max="12291" width="5" style="39" bestFit="1" customWidth="1"/>
    <col min="12292" max="12292" width="3.44140625" style="39" customWidth="1"/>
    <col min="12293" max="12293" width="9.109375" style="39"/>
    <col min="12294" max="12294" width="4.44140625" style="39" customWidth="1"/>
    <col min="12295" max="12295" width="5.6640625" style="39" customWidth="1"/>
    <col min="12296" max="12296" width="9.5546875" style="39" customWidth="1"/>
    <col min="12297" max="12297" width="7.88671875" style="39" customWidth="1"/>
    <col min="12298" max="12298" width="7.5546875" style="39" customWidth="1"/>
    <col min="12299" max="12299" width="12.44140625" style="39" customWidth="1"/>
    <col min="12300" max="12539" width="9.109375" style="39"/>
    <col min="12540" max="12542" width="3.109375" style="39" customWidth="1"/>
    <col min="12543" max="12543" width="4.5546875" style="39" customWidth="1"/>
    <col min="12544" max="12544" width="10.5546875" style="39" bestFit="1" customWidth="1"/>
    <col min="12545" max="12545" width="13.33203125" style="39" bestFit="1" customWidth="1"/>
    <col min="12546" max="12546" width="9" style="39" customWidth="1"/>
    <col min="12547" max="12547" width="5" style="39" bestFit="1" customWidth="1"/>
    <col min="12548" max="12548" width="3.44140625" style="39" customWidth="1"/>
    <col min="12549" max="12549" width="9.109375" style="39"/>
    <col min="12550" max="12550" width="4.44140625" style="39" customWidth="1"/>
    <col min="12551" max="12551" width="5.6640625" style="39" customWidth="1"/>
    <col min="12552" max="12552" width="9.5546875" style="39" customWidth="1"/>
    <col min="12553" max="12553" width="7.88671875" style="39" customWidth="1"/>
    <col min="12554" max="12554" width="7.5546875" style="39" customWidth="1"/>
    <col min="12555" max="12555" width="12.44140625" style="39" customWidth="1"/>
    <col min="12556" max="12795" width="9.109375" style="39"/>
    <col min="12796" max="12798" width="3.109375" style="39" customWidth="1"/>
    <col min="12799" max="12799" width="4.5546875" style="39" customWidth="1"/>
    <col min="12800" max="12800" width="10.5546875" style="39" bestFit="1" customWidth="1"/>
    <col min="12801" max="12801" width="13.33203125" style="39" bestFit="1" customWidth="1"/>
    <col min="12802" max="12802" width="9" style="39" customWidth="1"/>
    <col min="12803" max="12803" width="5" style="39" bestFit="1" customWidth="1"/>
    <col min="12804" max="12804" width="3.44140625" style="39" customWidth="1"/>
    <col min="12805" max="12805" width="9.109375" style="39"/>
    <col min="12806" max="12806" width="4.44140625" style="39" customWidth="1"/>
    <col min="12807" max="12807" width="5.6640625" style="39" customWidth="1"/>
    <col min="12808" max="12808" width="9.5546875" style="39" customWidth="1"/>
    <col min="12809" max="12809" width="7.88671875" style="39" customWidth="1"/>
    <col min="12810" max="12810" width="7.5546875" style="39" customWidth="1"/>
    <col min="12811" max="12811" width="12.44140625" style="39" customWidth="1"/>
    <col min="12812" max="13051" width="9.109375" style="39"/>
    <col min="13052" max="13054" width="3.109375" style="39" customWidth="1"/>
    <col min="13055" max="13055" width="4.5546875" style="39" customWidth="1"/>
    <col min="13056" max="13056" width="10.5546875" style="39" bestFit="1" customWidth="1"/>
    <col min="13057" max="13057" width="13.33203125" style="39" bestFit="1" customWidth="1"/>
    <col min="13058" max="13058" width="9" style="39" customWidth="1"/>
    <col min="13059" max="13059" width="5" style="39" bestFit="1" customWidth="1"/>
    <col min="13060" max="13060" width="3.44140625" style="39" customWidth="1"/>
    <col min="13061" max="13061" width="9.109375" style="39"/>
    <col min="13062" max="13062" width="4.44140625" style="39" customWidth="1"/>
    <col min="13063" max="13063" width="5.6640625" style="39" customWidth="1"/>
    <col min="13064" max="13064" width="9.5546875" style="39" customWidth="1"/>
    <col min="13065" max="13065" width="7.88671875" style="39" customWidth="1"/>
    <col min="13066" max="13066" width="7.5546875" style="39" customWidth="1"/>
    <col min="13067" max="13067" width="12.44140625" style="39" customWidth="1"/>
    <col min="13068" max="13307" width="9.109375" style="39"/>
    <col min="13308" max="13310" width="3.109375" style="39" customWidth="1"/>
    <col min="13311" max="13311" width="4.5546875" style="39" customWidth="1"/>
    <col min="13312" max="13312" width="10.5546875" style="39" bestFit="1" customWidth="1"/>
    <col min="13313" max="13313" width="13.33203125" style="39" bestFit="1" customWidth="1"/>
    <col min="13314" max="13314" width="9" style="39" customWidth="1"/>
    <col min="13315" max="13315" width="5" style="39" bestFit="1" customWidth="1"/>
    <col min="13316" max="13316" width="3.44140625" style="39" customWidth="1"/>
    <col min="13317" max="13317" width="9.109375" style="39"/>
    <col min="13318" max="13318" width="4.44140625" style="39" customWidth="1"/>
    <col min="13319" max="13319" width="5.6640625" style="39" customWidth="1"/>
    <col min="13320" max="13320" width="9.5546875" style="39" customWidth="1"/>
    <col min="13321" max="13321" width="7.88671875" style="39" customWidth="1"/>
    <col min="13322" max="13322" width="7.5546875" style="39" customWidth="1"/>
    <col min="13323" max="13323" width="12.44140625" style="39" customWidth="1"/>
    <col min="13324" max="13563" width="9.109375" style="39"/>
    <col min="13564" max="13566" width="3.109375" style="39" customWidth="1"/>
    <col min="13567" max="13567" width="4.5546875" style="39" customWidth="1"/>
    <col min="13568" max="13568" width="10.5546875" style="39" bestFit="1" customWidth="1"/>
    <col min="13569" max="13569" width="13.33203125" style="39" bestFit="1" customWidth="1"/>
    <col min="13570" max="13570" width="9" style="39" customWidth="1"/>
    <col min="13571" max="13571" width="5" style="39" bestFit="1" customWidth="1"/>
    <col min="13572" max="13572" width="3.44140625" style="39" customWidth="1"/>
    <col min="13573" max="13573" width="9.109375" style="39"/>
    <col min="13574" max="13574" width="4.44140625" style="39" customWidth="1"/>
    <col min="13575" max="13575" width="5.6640625" style="39" customWidth="1"/>
    <col min="13576" max="13576" width="9.5546875" style="39" customWidth="1"/>
    <col min="13577" max="13577" width="7.88671875" style="39" customWidth="1"/>
    <col min="13578" max="13578" width="7.5546875" style="39" customWidth="1"/>
    <col min="13579" max="13579" width="12.44140625" style="39" customWidth="1"/>
    <col min="13580" max="13819" width="9.109375" style="39"/>
    <col min="13820" max="13822" width="3.109375" style="39" customWidth="1"/>
    <col min="13823" max="13823" width="4.5546875" style="39" customWidth="1"/>
    <col min="13824" max="13824" width="10.5546875" style="39" bestFit="1" customWidth="1"/>
    <col min="13825" max="13825" width="13.33203125" style="39" bestFit="1" customWidth="1"/>
    <col min="13826" max="13826" width="9" style="39" customWidth="1"/>
    <col min="13827" max="13827" width="5" style="39" bestFit="1" customWidth="1"/>
    <col min="13828" max="13828" width="3.44140625" style="39" customWidth="1"/>
    <col min="13829" max="13829" width="9.109375" style="39"/>
    <col min="13830" max="13830" width="4.44140625" style="39" customWidth="1"/>
    <col min="13831" max="13831" width="5.6640625" style="39" customWidth="1"/>
    <col min="13832" max="13832" width="9.5546875" style="39" customWidth="1"/>
    <col min="13833" max="13833" width="7.88671875" style="39" customWidth="1"/>
    <col min="13834" max="13834" width="7.5546875" style="39" customWidth="1"/>
    <col min="13835" max="13835" width="12.44140625" style="39" customWidth="1"/>
    <col min="13836" max="14075" width="9.109375" style="39"/>
    <col min="14076" max="14078" width="3.109375" style="39" customWidth="1"/>
    <col min="14079" max="14079" width="4.5546875" style="39" customWidth="1"/>
    <col min="14080" max="14080" width="10.5546875" style="39" bestFit="1" customWidth="1"/>
    <col min="14081" max="14081" width="13.33203125" style="39" bestFit="1" customWidth="1"/>
    <col min="14082" max="14082" width="9" style="39" customWidth="1"/>
    <col min="14083" max="14083" width="5" style="39" bestFit="1" customWidth="1"/>
    <col min="14084" max="14084" width="3.44140625" style="39" customWidth="1"/>
    <col min="14085" max="14085" width="9.109375" style="39"/>
    <col min="14086" max="14086" width="4.44140625" style="39" customWidth="1"/>
    <col min="14087" max="14087" width="5.6640625" style="39" customWidth="1"/>
    <col min="14088" max="14088" width="9.5546875" style="39" customWidth="1"/>
    <col min="14089" max="14089" width="7.88671875" style="39" customWidth="1"/>
    <col min="14090" max="14090" width="7.5546875" style="39" customWidth="1"/>
    <col min="14091" max="14091" width="12.44140625" style="39" customWidth="1"/>
    <col min="14092" max="14331" width="9.109375" style="39"/>
    <col min="14332" max="14334" width="3.109375" style="39" customWidth="1"/>
    <col min="14335" max="14335" width="4.5546875" style="39" customWidth="1"/>
    <col min="14336" max="14336" width="10.5546875" style="39" bestFit="1" customWidth="1"/>
    <col min="14337" max="14337" width="13.33203125" style="39" bestFit="1" customWidth="1"/>
    <col min="14338" max="14338" width="9" style="39" customWidth="1"/>
    <col min="14339" max="14339" width="5" style="39" bestFit="1" customWidth="1"/>
    <col min="14340" max="14340" width="3.44140625" style="39" customWidth="1"/>
    <col min="14341" max="14341" width="9.109375" style="39"/>
    <col min="14342" max="14342" width="4.44140625" style="39" customWidth="1"/>
    <col min="14343" max="14343" width="5.6640625" style="39" customWidth="1"/>
    <col min="14344" max="14344" width="9.5546875" style="39" customWidth="1"/>
    <col min="14345" max="14345" width="7.88671875" style="39" customWidth="1"/>
    <col min="14346" max="14346" width="7.5546875" style="39" customWidth="1"/>
    <col min="14347" max="14347" width="12.44140625" style="39" customWidth="1"/>
    <col min="14348" max="14587" width="9.109375" style="39"/>
    <col min="14588" max="14590" width="3.109375" style="39" customWidth="1"/>
    <col min="14591" max="14591" width="4.5546875" style="39" customWidth="1"/>
    <col min="14592" max="14592" width="10.5546875" style="39" bestFit="1" customWidth="1"/>
    <col min="14593" max="14593" width="13.33203125" style="39" bestFit="1" customWidth="1"/>
    <col min="14594" max="14594" width="9" style="39" customWidth="1"/>
    <col min="14595" max="14595" width="5" style="39" bestFit="1" customWidth="1"/>
    <col min="14596" max="14596" width="3.44140625" style="39" customWidth="1"/>
    <col min="14597" max="14597" width="9.109375" style="39"/>
    <col min="14598" max="14598" width="4.44140625" style="39" customWidth="1"/>
    <col min="14599" max="14599" width="5.6640625" style="39" customWidth="1"/>
    <col min="14600" max="14600" width="9.5546875" style="39" customWidth="1"/>
    <col min="14601" max="14601" width="7.88671875" style="39" customWidth="1"/>
    <col min="14602" max="14602" width="7.5546875" style="39" customWidth="1"/>
    <col min="14603" max="14603" width="12.44140625" style="39" customWidth="1"/>
    <col min="14604" max="14843" width="9.109375" style="39"/>
    <col min="14844" max="14846" width="3.109375" style="39" customWidth="1"/>
    <col min="14847" max="14847" width="4.5546875" style="39" customWidth="1"/>
    <col min="14848" max="14848" width="10.5546875" style="39" bestFit="1" customWidth="1"/>
    <col min="14849" max="14849" width="13.33203125" style="39" bestFit="1" customWidth="1"/>
    <col min="14850" max="14850" width="9" style="39" customWidth="1"/>
    <col min="14851" max="14851" width="5" style="39" bestFit="1" customWidth="1"/>
    <col min="14852" max="14852" width="3.44140625" style="39" customWidth="1"/>
    <col min="14853" max="14853" width="9.109375" style="39"/>
    <col min="14854" max="14854" width="4.44140625" style="39" customWidth="1"/>
    <col min="14855" max="14855" width="5.6640625" style="39" customWidth="1"/>
    <col min="14856" max="14856" width="9.5546875" style="39" customWidth="1"/>
    <col min="14857" max="14857" width="7.88671875" style="39" customWidth="1"/>
    <col min="14858" max="14858" width="7.5546875" style="39" customWidth="1"/>
    <col min="14859" max="14859" width="12.44140625" style="39" customWidth="1"/>
    <col min="14860" max="15099" width="9.109375" style="39"/>
    <col min="15100" max="15102" width="3.109375" style="39" customWidth="1"/>
    <col min="15103" max="15103" width="4.5546875" style="39" customWidth="1"/>
    <col min="15104" max="15104" width="10.5546875" style="39" bestFit="1" customWidth="1"/>
    <col min="15105" max="15105" width="13.33203125" style="39" bestFit="1" customWidth="1"/>
    <col min="15106" max="15106" width="9" style="39" customWidth="1"/>
    <col min="15107" max="15107" width="5" style="39" bestFit="1" customWidth="1"/>
    <col min="15108" max="15108" width="3.44140625" style="39" customWidth="1"/>
    <col min="15109" max="15109" width="9.109375" style="39"/>
    <col min="15110" max="15110" width="4.44140625" style="39" customWidth="1"/>
    <col min="15111" max="15111" width="5.6640625" style="39" customWidth="1"/>
    <col min="15112" max="15112" width="9.5546875" style="39" customWidth="1"/>
    <col min="15113" max="15113" width="7.88671875" style="39" customWidth="1"/>
    <col min="15114" max="15114" width="7.5546875" style="39" customWidth="1"/>
    <col min="15115" max="15115" width="12.44140625" style="39" customWidth="1"/>
    <col min="15116" max="15355" width="9.109375" style="39"/>
    <col min="15356" max="15358" width="3.109375" style="39" customWidth="1"/>
    <col min="15359" max="15359" width="4.5546875" style="39" customWidth="1"/>
    <col min="15360" max="15360" width="10.5546875" style="39" bestFit="1" customWidth="1"/>
    <col min="15361" max="15361" width="13.33203125" style="39" bestFit="1" customWidth="1"/>
    <col min="15362" max="15362" width="9" style="39" customWidth="1"/>
    <col min="15363" max="15363" width="5" style="39" bestFit="1" customWidth="1"/>
    <col min="15364" max="15364" width="3.44140625" style="39" customWidth="1"/>
    <col min="15365" max="15365" width="9.109375" style="39"/>
    <col min="15366" max="15366" width="4.44140625" style="39" customWidth="1"/>
    <col min="15367" max="15367" width="5.6640625" style="39" customWidth="1"/>
    <col min="15368" max="15368" width="9.5546875" style="39" customWidth="1"/>
    <col min="15369" max="15369" width="7.88671875" style="39" customWidth="1"/>
    <col min="15370" max="15370" width="7.5546875" style="39" customWidth="1"/>
    <col min="15371" max="15371" width="12.44140625" style="39" customWidth="1"/>
    <col min="15372" max="15611" width="9.109375" style="39"/>
    <col min="15612" max="15614" width="3.109375" style="39" customWidth="1"/>
    <col min="15615" max="15615" width="4.5546875" style="39" customWidth="1"/>
    <col min="15616" max="15616" width="10.5546875" style="39" bestFit="1" customWidth="1"/>
    <col min="15617" max="15617" width="13.33203125" style="39" bestFit="1" customWidth="1"/>
    <col min="15618" max="15618" width="9" style="39" customWidth="1"/>
    <col min="15619" max="15619" width="5" style="39" bestFit="1" customWidth="1"/>
    <col min="15620" max="15620" width="3.44140625" style="39" customWidth="1"/>
    <col min="15621" max="15621" width="9.109375" style="39"/>
    <col min="15622" max="15622" width="4.44140625" style="39" customWidth="1"/>
    <col min="15623" max="15623" width="5.6640625" style="39" customWidth="1"/>
    <col min="15624" max="15624" width="9.5546875" style="39" customWidth="1"/>
    <col min="15625" max="15625" width="7.88671875" style="39" customWidth="1"/>
    <col min="15626" max="15626" width="7.5546875" style="39" customWidth="1"/>
    <col min="15627" max="15627" width="12.44140625" style="39" customWidth="1"/>
    <col min="15628" max="15867" width="9.109375" style="39"/>
    <col min="15868" max="15870" width="3.109375" style="39" customWidth="1"/>
    <col min="15871" max="15871" width="4.5546875" style="39" customWidth="1"/>
    <col min="15872" max="15872" width="10.5546875" style="39" bestFit="1" customWidth="1"/>
    <col min="15873" max="15873" width="13.33203125" style="39" bestFit="1" customWidth="1"/>
    <col min="15874" max="15874" width="9" style="39" customWidth="1"/>
    <col min="15875" max="15875" width="5" style="39" bestFit="1" customWidth="1"/>
    <col min="15876" max="15876" width="3.44140625" style="39" customWidth="1"/>
    <col min="15877" max="15877" width="9.109375" style="39"/>
    <col min="15878" max="15878" width="4.44140625" style="39" customWidth="1"/>
    <col min="15879" max="15879" width="5.6640625" style="39" customWidth="1"/>
    <col min="15880" max="15880" width="9.5546875" style="39" customWidth="1"/>
    <col min="15881" max="15881" width="7.88671875" style="39" customWidth="1"/>
    <col min="15882" max="15882" width="7.5546875" style="39" customWidth="1"/>
    <col min="15883" max="15883" width="12.44140625" style="39" customWidth="1"/>
    <col min="15884" max="16123" width="9.109375" style="39"/>
    <col min="16124" max="16126" width="3.109375" style="39" customWidth="1"/>
    <col min="16127" max="16127" width="4.5546875" style="39" customWidth="1"/>
    <col min="16128" max="16128" width="10.5546875" style="39" bestFit="1" customWidth="1"/>
    <col min="16129" max="16129" width="13.33203125" style="39" bestFit="1" customWidth="1"/>
    <col min="16130" max="16130" width="9" style="39" customWidth="1"/>
    <col min="16131" max="16131" width="5" style="39" bestFit="1" customWidth="1"/>
    <col min="16132" max="16132" width="3.44140625" style="39" customWidth="1"/>
    <col min="16133" max="16133" width="9.109375" style="39"/>
    <col min="16134" max="16134" width="4.44140625" style="39" customWidth="1"/>
    <col min="16135" max="16135" width="5.6640625" style="39" customWidth="1"/>
    <col min="16136" max="16136" width="9.5546875" style="39" customWidth="1"/>
    <col min="16137" max="16137" width="7.88671875" style="39" customWidth="1"/>
    <col min="16138" max="16138" width="7.5546875" style="39" customWidth="1"/>
    <col min="16139" max="16139" width="12.44140625" style="39" customWidth="1"/>
    <col min="16140" max="16384" width="9.109375" style="39"/>
  </cols>
  <sheetData>
    <row r="1" spans="1:12" ht="20.25" customHeight="1" x14ac:dyDescent="0.35">
      <c r="A1" s="23" t="s">
        <v>45</v>
      </c>
      <c r="B1" s="1"/>
      <c r="C1" s="1"/>
      <c r="D1" s="22"/>
      <c r="E1" s="61"/>
      <c r="F1" s="62"/>
      <c r="G1" s="62"/>
      <c r="H1" s="62"/>
      <c r="I1" s="62"/>
      <c r="J1" s="62"/>
      <c r="K1" s="62"/>
      <c r="L1" s="62"/>
    </row>
    <row r="2" spans="1:12" ht="12.75" customHeight="1" x14ac:dyDescent="0.25">
      <c r="A2" s="1"/>
      <c r="B2" s="1"/>
      <c r="C2" s="21" t="s">
        <v>44</v>
      </c>
      <c r="E2" s="63"/>
      <c r="F2" s="64"/>
      <c r="G2" s="64"/>
      <c r="H2" s="64"/>
      <c r="I2" s="64"/>
      <c r="J2" s="64"/>
      <c r="K2" s="64"/>
      <c r="L2" s="64"/>
    </row>
    <row r="3" spans="1:12" ht="12.75" customHeight="1" x14ac:dyDescent="0.25">
      <c r="B3" s="65"/>
      <c r="C3" s="64"/>
      <c r="D3" s="64"/>
      <c r="E3" s="63"/>
      <c r="F3" s="64"/>
      <c r="G3" s="64"/>
      <c r="H3" s="64"/>
      <c r="I3" s="64"/>
      <c r="J3" s="64"/>
      <c r="K3" s="64"/>
      <c r="L3" s="64"/>
    </row>
    <row r="4" spans="1:12" ht="12.75" customHeight="1" x14ac:dyDescent="0.25">
      <c r="B4" s="65"/>
      <c r="C4" s="64"/>
      <c r="D4" s="64"/>
      <c r="E4" s="63"/>
      <c r="F4" s="64"/>
      <c r="G4" s="64"/>
      <c r="H4" s="64"/>
      <c r="I4" s="64"/>
      <c r="J4" s="64"/>
      <c r="K4" s="64"/>
      <c r="L4" s="64"/>
    </row>
    <row r="5" spans="1:12" ht="20.100000000000001" customHeight="1" x14ac:dyDescent="0.25">
      <c r="A5" s="47"/>
      <c r="B5" s="47"/>
      <c r="C5" s="66" t="s">
        <v>83</v>
      </c>
      <c r="D5" s="47"/>
      <c r="E5" s="67"/>
      <c r="F5" s="47"/>
      <c r="G5" s="47"/>
      <c r="H5" s="47"/>
      <c r="I5" s="47"/>
      <c r="J5" s="47"/>
      <c r="K5" s="47"/>
      <c r="L5" s="47"/>
    </row>
    <row r="6" spans="1:12" ht="2.1" customHeight="1" x14ac:dyDescent="0.25">
      <c r="A6" s="47"/>
      <c r="B6" s="47"/>
      <c r="C6" s="47"/>
      <c r="D6" s="47"/>
      <c r="E6" s="67"/>
      <c r="F6" s="47"/>
      <c r="G6" s="47"/>
      <c r="H6" s="47"/>
      <c r="I6" s="47"/>
      <c r="J6" s="47"/>
      <c r="K6" s="47"/>
      <c r="L6" s="47"/>
    </row>
    <row r="7" spans="1:12" ht="20.100000000000001" customHeight="1" x14ac:dyDescent="0.25">
      <c r="A7" s="68"/>
      <c r="B7" s="47"/>
      <c r="C7" s="47"/>
      <c r="D7" s="47"/>
      <c r="E7" s="67"/>
      <c r="F7" s="47"/>
      <c r="G7" s="47"/>
      <c r="H7" s="47"/>
      <c r="I7" s="47"/>
      <c r="J7" s="47"/>
      <c r="K7" s="67"/>
      <c r="L7" s="67"/>
    </row>
    <row r="8" spans="1:12" ht="20.100000000000001" customHeight="1" x14ac:dyDescent="0.25">
      <c r="A8" s="69" t="s">
        <v>40</v>
      </c>
      <c r="B8" s="150" t="s">
        <v>39</v>
      </c>
      <c r="C8" s="152" t="s">
        <v>38</v>
      </c>
      <c r="D8" s="148" t="s">
        <v>37</v>
      </c>
      <c r="E8" s="149" t="s">
        <v>36</v>
      </c>
      <c r="F8" s="148" t="s">
        <v>35</v>
      </c>
      <c r="G8" s="148" t="s">
        <v>34</v>
      </c>
      <c r="H8" s="148" t="s">
        <v>33</v>
      </c>
      <c r="I8" s="148"/>
      <c r="J8" s="149"/>
      <c r="K8" s="150" t="s">
        <v>78</v>
      </c>
      <c r="L8" s="120" t="s">
        <v>28</v>
      </c>
    </row>
    <row r="9" spans="1:12" ht="15" customHeight="1" x14ac:dyDescent="0.25">
      <c r="A9" s="49" t="s">
        <v>26</v>
      </c>
      <c r="B9" s="150"/>
      <c r="C9" s="152"/>
      <c r="D9" s="148"/>
      <c r="E9" s="149"/>
      <c r="F9" s="148"/>
      <c r="G9" s="148"/>
      <c r="H9" s="148"/>
      <c r="I9" s="148"/>
      <c r="J9" s="149"/>
      <c r="K9" s="150"/>
      <c r="L9" s="121"/>
    </row>
    <row r="10" spans="1:12" ht="20.100000000000001" customHeight="1" x14ac:dyDescent="0.25">
      <c r="A10" s="49">
        <v>1</v>
      </c>
      <c r="B10" s="49">
        <v>35</v>
      </c>
      <c r="C10" s="50" t="s">
        <v>84</v>
      </c>
      <c r="D10" s="70" t="s">
        <v>85</v>
      </c>
      <c r="E10" s="71">
        <v>32235</v>
      </c>
      <c r="F10" s="53">
        <f>IF(COUNT(E10)=0,"---",46165-E10)</f>
        <v>13930</v>
      </c>
      <c r="G10" s="55" t="s">
        <v>2</v>
      </c>
      <c r="H10" s="55" t="s">
        <v>6</v>
      </c>
      <c r="I10" s="56">
        <v>0.95</v>
      </c>
      <c r="J10" s="56"/>
      <c r="K10" s="72">
        <v>3.1811342592592592E-2</v>
      </c>
      <c r="L10" s="73">
        <f>I10*K10</f>
        <v>3.0220775462962961E-2</v>
      </c>
    </row>
    <row r="11" spans="1:12" ht="20.100000000000001" customHeight="1" x14ac:dyDescent="0.25">
      <c r="A11" s="49">
        <v>2</v>
      </c>
      <c r="B11" s="49">
        <v>27</v>
      </c>
      <c r="C11" s="50" t="s">
        <v>86</v>
      </c>
      <c r="D11" s="70" t="s">
        <v>87</v>
      </c>
      <c r="E11" s="71">
        <v>32798</v>
      </c>
      <c r="F11" s="53">
        <f>IF(COUNT(E11)=0,"---",46165-E11)</f>
        <v>13367</v>
      </c>
      <c r="G11" s="55" t="s">
        <v>7</v>
      </c>
      <c r="H11" s="55" t="s">
        <v>6</v>
      </c>
      <c r="I11" s="56">
        <v>1</v>
      </c>
      <c r="J11" s="56"/>
      <c r="K11" s="72">
        <v>3.0283564814814815E-2</v>
      </c>
      <c r="L11" s="73">
        <f>I11*K11</f>
        <v>3.0283564814814815E-2</v>
      </c>
    </row>
    <row r="12" spans="1:12" ht="20.100000000000001" customHeight="1" x14ac:dyDescent="0.25">
      <c r="A12" s="49">
        <v>3</v>
      </c>
      <c r="B12" s="49">
        <v>2</v>
      </c>
      <c r="C12" s="50" t="s">
        <v>88</v>
      </c>
      <c r="D12" s="70" t="s">
        <v>89</v>
      </c>
      <c r="E12" s="71">
        <v>24822</v>
      </c>
      <c r="F12" s="53">
        <f>IF(COUNT(E12)=0,"---",46165-E12)</f>
        <v>21343</v>
      </c>
      <c r="G12" s="55" t="s">
        <v>52</v>
      </c>
      <c r="H12" s="55" t="s">
        <v>62</v>
      </c>
      <c r="I12" s="56">
        <v>1</v>
      </c>
      <c r="J12" s="56"/>
      <c r="K12" s="72">
        <v>3.2745370370370376E-2</v>
      </c>
      <c r="L12" s="73">
        <f t="shared" ref="L12" si="0">I12*K12</f>
        <v>3.2745370370370376E-2</v>
      </c>
    </row>
    <row r="13" spans="1:12" ht="20.100000000000001" customHeight="1" x14ac:dyDescent="0.25">
      <c r="A13" s="49"/>
      <c r="B13" s="49">
        <v>36</v>
      </c>
      <c r="C13" s="50" t="s">
        <v>90</v>
      </c>
      <c r="D13" s="70" t="s">
        <v>91</v>
      </c>
      <c r="E13" s="71">
        <v>34164</v>
      </c>
      <c r="F13" s="53">
        <f>IF(COUNT(E13)=0,"---",46165-E13)</f>
        <v>12001</v>
      </c>
      <c r="G13" s="55" t="s">
        <v>15</v>
      </c>
      <c r="H13" s="55" t="s">
        <v>6</v>
      </c>
      <c r="I13" s="56">
        <v>1</v>
      </c>
      <c r="J13" s="56"/>
      <c r="K13" s="72" t="s">
        <v>92</v>
      </c>
      <c r="L13" s="72"/>
    </row>
  </sheetData>
  <mergeCells count="11">
    <mergeCell ref="G8:G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7B62-11CF-42C3-B443-41B483CC880C}">
  <dimension ref="A1:V20"/>
  <sheetViews>
    <sheetView workbookViewId="0">
      <selection activeCell="A2" sqref="A2"/>
    </sheetView>
  </sheetViews>
  <sheetFormatPr defaultColWidth="9.109375" defaultRowHeight="13.2" x14ac:dyDescent="0.25"/>
  <cols>
    <col min="1" max="2" width="5.44140625" style="112" customWidth="1"/>
    <col min="3" max="3" width="8.5546875" style="40" customWidth="1"/>
    <col min="4" max="4" width="12.77734375" style="40" customWidth="1"/>
    <col min="5" max="5" width="8.88671875" style="40" customWidth="1"/>
    <col min="6" max="7" width="4.109375" style="40" customWidth="1"/>
    <col min="8" max="8" width="10.109375" style="40" customWidth="1"/>
    <col min="9" max="16" width="4.44140625" style="112" hidden="1" customWidth="1"/>
    <col min="17" max="17" width="5" style="112" hidden="1" customWidth="1"/>
    <col min="18" max="18" width="5.88671875" style="39" customWidth="1"/>
    <col min="19" max="16384" width="9.109375" style="40"/>
  </cols>
  <sheetData>
    <row r="1" spans="1:22" s="39" customFormat="1" ht="20.25" customHeight="1" x14ac:dyDescent="0.35">
      <c r="A1" s="23" t="s">
        <v>45</v>
      </c>
      <c r="B1" s="23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s="39" customFormat="1" ht="12.75" customHeight="1" x14ac:dyDescent="0.25">
      <c r="A2" s="1"/>
      <c r="B2" s="1"/>
      <c r="C2" s="21" t="s">
        <v>44</v>
      </c>
      <c r="D2" s="1"/>
      <c r="E2" s="1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2" s="39" customFormat="1" ht="12.75" customHeight="1" x14ac:dyDescent="0.25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22" s="39" customFormat="1" ht="20.100000000000001" customHeight="1" x14ac:dyDescent="0.25">
      <c r="A4" s="47"/>
      <c r="B4" s="47"/>
      <c r="C4" s="66" t="s">
        <v>145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22" s="39" customFormat="1" ht="2.1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2" s="39" customFormat="1" ht="20.100000000000001" customHeight="1" x14ac:dyDescent="0.25">
      <c r="A6" s="68"/>
      <c r="B6" s="6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67"/>
    </row>
    <row r="7" spans="1:22" s="39" customFormat="1" ht="20.100000000000001" customHeight="1" x14ac:dyDescent="0.25">
      <c r="A7" s="118" t="s">
        <v>40</v>
      </c>
      <c r="B7" s="174" t="s">
        <v>118</v>
      </c>
      <c r="C7" s="168" t="s">
        <v>38</v>
      </c>
      <c r="D7" s="170" t="s">
        <v>37</v>
      </c>
      <c r="E7" s="159" t="s">
        <v>36</v>
      </c>
      <c r="F7" s="129" t="s">
        <v>35</v>
      </c>
      <c r="G7" s="172" t="s">
        <v>34</v>
      </c>
      <c r="H7" s="172" t="s">
        <v>33</v>
      </c>
      <c r="I7" s="149" t="s">
        <v>143</v>
      </c>
      <c r="J7" s="149"/>
      <c r="K7" s="149"/>
      <c r="L7" s="149"/>
      <c r="M7" s="149"/>
      <c r="N7" s="149"/>
      <c r="O7" s="149"/>
      <c r="P7" s="149"/>
      <c r="Q7" s="149"/>
      <c r="R7" s="150" t="s">
        <v>30</v>
      </c>
      <c r="S7" s="47"/>
      <c r="T7" s="47"/>
      <c r="U7" s="47"/>
      <c r="V7" s="47"/>
    </row>
    <row r="8" spans="1:22" s="39" customFormat="1" ht="15" customHeight="1" x14ac:dyDescent="0.25">
      <c r="A8" s="46" t="s">
        <v>26</v>
      </c>
      <c r="B8" s="175"/>
      <c r="C8" s="169"/>
      <c r="D8" s="171"/>
      <c r="E8" s="160"/>
      <c r="F8" s="130"/>
      <c r="G8" s="173"/>
      <c r="H8" s="173"/>
      <c r="I8" s="117"/>
      <c r="J8" s="117"/>
      <c r="K8" s="117"/>
      <c r="L8" s="117"/>
      <c r="M8" s="117"/>
      <c r="N8" s="117"/>
      <c r="O8" s="117"/>
      <c r="P8" s="117"/>
      <c r="Q8" s="117"/>
      <c r="R8" s="150"/>
      <c r="S8" s="47"/>
      <c r="T8" s="47"/>
      <c r="U8" s="47"/>
      <c r="V8" s="47"/>
    </row>
    <row r="9" spans="1:22" s="67" customFormat="1" ht="18" customHeight="1" x14ac:dyDescent="0.3">
      <c r="A9" s="49">
        <v>1</v>
      </c>
      <c r="B9" s="116">
        <v>43</v>
      </c>
      <c r="C9" s="50" t="s">
        <v>21</v>
      </c>
      <c r="D9" s="115" t="s">
        <v>20</v>
      </c>
      <c r="E9" s="52">
        <v>30163</v>
      </c>
      <c r="F9" s="53">
        <f>IF(COUNT(E9)=0,"---",46165-E9)</f>
        <v>16002</v>
      </c>
      <c r="G9" s="54" t="s">
        <v>7</v>
      </c>
      <c r="H9" s="55" t="s">
        <v>12</v>
      </c>
      <c r="I9" s="114"/>
      <c r="J9" s="114"/>
      <c r="K9" s="114"/>
      <c r="L9" s="114"/>
      <c r="M9" s="114"/>
      <c r="N9" s="114"/>
      <c r="O9" s="114"/>
      <c r="P9" s="114"/>
      <c r="Q9" s="114"/>
      <c r="R9" s="113">
        <v>1.05</v>
      </c>
      <c r="S9" s="47"/>
      <c r="T9" s="47"/>
      <c r="U9" s="47"/>
      <c r="V9" s="47"/>
    </row>
    <row r="10" spans="1:22" s="67" customFormat="1" ht="18" customHeight="1" x14ac:dyDescent="0.3">
      <c r="A10" s="49">
        <v>2</v>
      </c>
      <c r="B10" s="116">
        <v>59</v>
      </c>
      <c r="C10" s="50" t="s">
        <v>123</v>
      </c>
      <c r="D10" s="115" t="s">
        <v>122</v>
      </c>
      <c r="E10" s="52">
        <v>26668</v>
      </c>
      <c r="F10" s="53">
        <f>IF(COUNT(E10)=0,"---",46165-E10)</f>
        <v>19497</v>
      </c>
      <c r="G10" s="54" t="s">
        <v>15</v>
      </c>
      <c r="H10" s="55" t="s">
        <v>110</v>
      </c>
      <c r="I10" s="114"/>
      <c r="J10" s="114"/>
      <c r="K10" s="114"/>
      <c r="L10" s="114"/>
      <c r="M10" s="114"/>
      <c r="N10" s="114"/>
      <c r="O10" s="114"/>
      <c r="P10" s="114"/>
      <c r="Q10" s="114"/>
      <c r="R10" s="113">
        <v>0.8</v>
      </c>
      <c r="S10" s="47"/>
      <c r="T10" s="47"/>
      <c r="U10" s="47"/>
      <c r="V10" s="47"/>
    </row>
    <row r="12" spans="1:22" s="39" customFormat="1" ht="20.100000000000001" customHeight="1" x14ac:dyDescent="0.25">
      <c r="A12" s="47"/>
      <c r="B12" s="47"/>
      <c r="C12" s="66" t="s">
        <v>144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22" s="39" customFormat="1" ht="2.1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22" s="39" customFormat="1" ht="20.100000000000001" customHeight="1" x14ac:dyDescent="0.25">
      <c r="A14" s="68"/>
      <c r="B14" s="68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67"/>
    </row>
    <row r="15" spans="1:22" s="39" customFormat="1" ht="20.100000000000001" customHeight="1" x14ac:dyDescent="0.25">
      <c r="A15" s="118" t="s">
        <v>40</v>
      </c>
      <c r="B15" s="174" t="s">
        <v>118</v>
      </c>
      <c r="C15" s="168" t="s">
        <v>38</v>
      </c>
      <c r="D15" s="170" t="s">
        <v>37</v>
      </c>
      <c r="E15" s="159" t="s">
        <v>36</v>
      </c>
      <c r="F15" s="129" t="s">
        <v>35</v>
      </c>
      <c r="G15" s="172" t="s">
        <v>34</v>
      </c>
      <c r="H15" s="172" t="s">
        <v>33</v>
      </c>
      <c r="I15" s="149" t="s">
        <v>143</v>
      </c>
      <c r="J15" s="149"/>
      <c r="K15" s="149"/>
      <c r="L15" s="149"/>
      <c r="M15" s="149"/>
      <c r="N15" s="149"/>
      <c r="O15" s="149"/>
      <c r="P15" s="149"/>
      <c r="Q15" s="149"/>
      <c r="R15" s="150" t="s">
        <v>30</v>
      </c>
      <c r="S15" s="47"/>
      <c r="T15" s="47"/>
      <c r="U15" s="47"/>
      <c r="V15" s="47"/>
    </row>
    <row r="16" spans="1:22" s="39" customFormat="1" ht="15" customHeight="1" x14ac:dyDescent="0.25">
      <c r="A16" s="46" t="s">
        <v>26</v>
      </c>
      <c r="B16" s="175"/>
      <c r="C16" s="169"/>
      <c r="D16" s="171"/>
      <c r="E16" s="160"/>
      <c r="F16" s="130"/>
      <c r="G16" s="173"/>
      <c r="H16" s="173"/>
      <c r="I16" s="117"/>
      <c r="J16" s="117"/>
      <c r="K16" s="117"/>
      <c r="L16" s="117"/>
      <c r="M16" s="117"/>
      <c r="N16" s="117"/>
      <c r="O16" s="117"/>
      <c r="P16" s="117"/>
      <c r="Q16" s="117"/>
      <c r="R16" s="150"/>
      <c r="S16" s="47"/>
      <c r="T16" s="47"/>
      <c r="U16" s="47"/>
      <c r="V16" s="47"/>
    </row>
    <row r="17" spans="1:22" s="67" customFormat="1" ht="18" customHeight="1" x14ac:dyDescent="0.3">
      <c r="A17" s="49">
        <v>1</v>
      </c>
      <c r="B17" s="116">
        <v>24</v>
      </c>
      <c r="C17" s="50" t="s">
        <v>48</v>
      </c>
      <c r="D17" s="115" t="s">
        <v>49</v>
      </c>
      <c r="E17" s="52">
        <v>34322</v>
      </c>
      <c r="F17" s="53">
        <f>IF(COUNT(E17)=0,"---",46165-E17)</f>
        <v>11843</v>
      </c>
      <c r="G17" s="54" t="s">
        <v>15</v>
      </c>
      <c r="H17" s="55" t="s">
        <v>29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3">
        <v>1.4</v>
      </c>
      <c r="S17" s="47"/>
      <c r="T17" s="47"/>
      <c r="U17" s="47"/>
      <c r="V17" s="47"/>
    </row>
    <row r="18" spans="1:22" s="67" customFormat="1" ht="18" customHeight="1" x14ac:dyDescent="0.3">
      <c r="A18" s="49">
        <v>2</v>
      </c>
      <c r="B18" s="116">
        <v>8</v>
      </c>
      <c r="C18" s="50" t="s">
        <v>86</v>
      </c>
      <c r="D18" s="115" t="s">
        <v>142</v>
      </c>
      <c r="E18" s="52">
        <v>30117</v>
      </c>
      <c r="F18" s="53">
        <f>IF(COUNT(E18)=0,"---",46165-E18)</f>
        <v>16048</v>
      </c>
      <c r="G18" s="54" t="s">
        <v>52</v>
      </c>
      <c r="H18" s="55" t="s">
        <v>1</v>
      </c>
      <c r="I18" s="114"/>
      <c r="J18" s="114"/>
      <c r="K18" s="114"/>
      <c r="L18" s="114"/>
      <c r="M18" s="114"/>
      <c r="N18" s="114"/>
      <c r="O18" s="114"/>
      <c r="P18" s="114"/>
      <c r="Q18" s="114"/>
      <c r="R18" s="113">
        <v>1.25</v>
      </c>
      <c r="S18" s="47"/>
      <c r="T18" s="47"/>
      <c r="U18" s="47"/>
      <c r="V18" s="47"/>
    </row>
    <row r="19" spans="1:22" s="67" customFormat="1" ht="18" customHeight="1" x14ac:dyDescent="0.3">
      <c r="A19" s="49">
        <v>3</v>
      </c>
      <c r="B19" s="116">
        <v>18</v>
      </c>
      <c r="C19" s="50" t="s">
        <v>115</v>
      </c>
      <c r="D19" s="115" t="s">
        <v>107</v>
      </c>
      <c r="E19" s="52">
        <v>28768</v>
      </c>
      <c r="F19" s="53">
        <f>IF(COUNT(E19)=0,"---",46165-E19)</f>
        <v>17397</v>
      </c>
      <c r="G19" s="54" t="s">
        <v>52</v>
      </c>
      <c r="H19" s="55" t="s">
        <v>1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3">
        <v>1.2</v>
      </c>
      <c r="S19" s="47"/>
      <c r="T19" s="47"/>
      <c r="U19" s="47"/>
      <c r="V19" s="47"/>
    </row>
    <row r="20" spans="1:22" s="67" customFormat="1" ht="18" customHeight="1" x14ac:dyDescent="0.3">
      <c r="A20" s="49">
        <v>4</v>
      </c>
      <c r="B20" s="116">
        <v>41</v>
      </c>
      <c r="C20" s="50" t="s">
        <v>65</v>
      </c>
      <c r="D20" s="115" t="s">
        <v>66</v>
      </c>
      <c r="E20" s="52">
        <v>34053</v>
      </c>
      <c r="F20" s="53">
        <f>IF(COUNT(E20)=0,"---",46165-E20)</f>
        <v>12112</v>
      </c>
      <c r="G20" s="54" t="s">
        <v>15</v>
      </c>
      <c r="H20" s="55" t="s">
        <v>12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3">
        <v>1.1499999999999999</v>
      </c>
      <c r="S20" s="47"/>
      <c r="T20" s="47"/>
      <c r="U20" s="47"/>
      <c r="V20" s="47"/>
    </row>
  </sheetData>
  <mergeCells count="18">
    <mergeCell ref="B7:B8"/>
    <mergeCell ref="R15:R16"/>
    <mergeCell ref="H7:H8"/>
    <mergeCell ref="I7:Q7"/>
    <mergeCell ref="R7:R8"/>
    <mergeCell ref="G15:G16"/>
    <mergeCell ref="H15:H16"/>
    <mergeCell ref="B15:B16"/>
    <mergeCell ref="I15:Q15"/>
    <mergeCell ref="C15:C16"/>
    <mergeCell ref="D15:D16"/>
    <mergeCell ref="E15:E16"/>
    <mergeCell ref="F15:F16"/>
    <mergeCell ref="C7:C8"/>
    <mergeCell ref="D7:D8"/>
    <mergeCell ref="E7:E8"/>
    <mergeCell ref="F7:F8"/>
    <mergeCell ref="G7:G8"/>
  </mergeCells>
  <printOptions horizontalCentered="1"/>
  <pageMargins left="0.19685039370078741" right="0.19685039370078741" top="0.78740157480314965" bottom="0.59055118110236227" header="0.51181102362204722" footer="0.3937007874015748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8D7C-C843-4327-922C-527C2BCD8D6D}">
  <dimension ref="A1:Z52"/>
  <sheetViews>
    <sheetView showZeros="0" zoomScaleNormal="100" workbookViewId="0">
      <selection activeCell="A2" sqref="A2"/>
    </sheetView>
  </sheetViews>
  <sheetFormatPr defaultColWidth="8.88671875" defaultRowHeight="13.2" x14ac:dyDescent="0.25"/>
  <cols>
    <col min="1" max="5" width="3.6640625" style="82" customWidth="1"/>
    <col min="6" max="6" width="10.5546875" style="82" customWidth="1"/>
    <col min="7" max="7" width="13.109375" style="82" customWidth="1"/>
    <col min="8" max="8" width="9" style="82" customWidth="1"/>
    <col min="9" max="9" width="5" style="82" customWidth="1"/>
    <col min="10" max="10" width="4" style="82" customWidth="1"/>
    <col min="11" max="11" width="7.5546875" style="82" customWidth="1"/>
    <col min="12" max="12" width="4.44140625" style="82" customWidth="1"/>
    <col min="13" max="13" width="5.6640625" style="82" customWidth="1"/>
    <col min="14" max="15" width="4.5546875" style="82" customWidth="1"/>
    <col min="16" max="16" width="4.44140625" style="82" customWidth="1"/>
    <col min="17" max="17" width="4.5546875" style="82" hidden="1" customWidth="1"/>
    <col min="18" max="20" width="4.5546875" style="82" customWidth="1"/>
    <col min="21" max="21" width="6.88671875" style="82" customWidth="1"/>
    <col min="22" max="22" width="6.5546875" style="82" customWidth="1"/>
    <col min="23" max="23" width="5.5546875" style="82" customWidth="1"/>
    <col min="24" max="26" width="9.5546875" style="82" customWidth="1"/>
    <col min="27" max="16384" width="8.88671875" style="82"/>
  </cols>
  <sheetData>
    <row r="1" spans="1:26" ht="20.25" customHeight="1" x14ac:dyDescent="0.35">
      <c r="A1" s="23" t="s">
        <v>153</v>
      </c>
      <c r="B1" s="23"/>
      <c r="C1" s="23"/>
      <c r="D1" s="23"/>
      <c r="E1" s="23"/>
      <c r="F1" s="1"/>
      <c r="G1" s="1"/>
      <c r="H1" s="1"/>
      <c r="I1" s="22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6" ht="13.35" customHeight="1" x14ac:dyDescent="0.25">
      <c r="A2" s="1"/>
      <c r="B2" s="1"/>
      <c r="C2" s="1"/>
      <c r="D2" s="1"/>
      <c r="E2" s="1"/>
      <c r="F2" s="21" t="s">
        <v>152</v>
      </c>
      <c r="G2" s="1"/>
      <c r="H2" s="1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6" ht="12.75" customHeight="1" x14ac:dyDescent="0.25"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6" ht="20.100000000000001" customHeight="1" x14ac:dyDescent="0.25">
      <c r="A4" s="92"/>
      <c r="B4" s="92"/>
      <c r="C4" s="92"/>
      <c r="D4" s="92"/>
      <c r="E4" s="92"/>
      <c r="F4" s="95" t="s">
        <v>188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2.1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 ht="20.100000000000001" customHeight="1" x14ac:dyDescent="0.25">
      <c r="A6" s="94"/>
      <c r="B6" s="94"/>
      <c r="C6" s="94"/>
      <c r="D6" s="94"/>
      <c r="E6" s="94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V6" s="93"/>
      <c r="W6" s="93"/>
      <c r="X6" s="92"/>
      <c r="Y6" s="92"/>
      <c r="Z6" s="92"/>
    </row>
    <row r="7" spans="1:26" ht="13.8" x14ac:dyDescent="0.25">
      <c r="A7" s="191" t="s">
        <v>40</v>
      </c>
      <c r="B7" s="190"/>
      <c r="C7" s="190"/>
      <c r="D7" s="189"/>
      <c r="E7" s="91" t="s">
        <v>118</v>
      </c>
      <c r="F7" s="179" t="s">
        <v>38</v>
      </c>
      <c r="G7" s="178" t="s">
        <v>37</v>
      </c>
      <c r="H7" s="176" t="s">
        <v>36</v>
      </c>
      <c r="I7" s="145" t="s">
        <v>35</v>
      </c>
      <c r="J7" s="178" t="s">
        <v>34</v>
      </c>
      <c r="K7" s="178" t="s">
        <v>33</v>
      </c>
      <c r="L7" s="178" t="s">
        <v>32</v>
      </c>
      <c r="M7" s="146" t="s">
        <v>31</v>
      </c>
      <c r="N7" s="176" t="s">
        <v>117</v>
      </c>
      <c r="O7" s="176"/>
      <c r="P7" s="176"/>
      <c r="Q7" s="176"/>
      <c r="R7" s="176"/>
      <c r="S7" s="176"/>
      <c r="T7" s="176"/>
      <c r="U7" s="177" t="s">
        <v>30</v>
      </c>
      <c r="V7" s="176" t="s">
        <v>28</v>
      </c>
      <c r="W7" s="147" t="s">
        <v>27</v>
      </c>
    </row>
    <row r="8" spans="1:26" ht="13.8" x14ac:dyDescent="0.25">
      <c r="A8" s="88" t="s">
        <v>26</v>
      </c>
      <c r="B8" s="229" t="s">
        <v>95</v>
      </c>
      <c r="C8" s="17" t="s">
        <v>25</v>
      </c>
      <c r="D8" s="16" t="s">
        <v>24</v>
      </c>
      <c r="E8" s="99"/>
      <c r="F8" s="179"/>
      <c r="G8" s="178"/>
      <c r="H8" s="176"/>
      <c r="I8" s="145"/>
      <c r="J8" s="178"/>
      <c r="K8" s="178"/>
      <c r="L8" s="178"/>
      <c r="M8" s="146"/>
      <c r="N8" s="89">
        <v>1</v>
      </c>
      <c r="O8" s="89">
        <v>2</v>
      </c>
      <c r="P8" s="89">
        <v>3</v>
      </c>
      <c r="Q8" s="89" t="s">
        <v>102</v>
      </c>
      <c r="R8" s="89">
        <v>4</v>
      </c>
      <c r="S8" s="89">
        <v>5</v>
      </c>
      <c r="T8" s="89">
        <v>6</v>
      </c>
      <c r="U8" s="177"/>
      <c r="V8" s="176"/>
      <c r="W8" s="147"/>
    </row>
    <row r="9" spans="1:26" ht="20.100000000000001" customHeight="1" x14ac:dyDescent="0.25">
      <c r="A9" s="111">
        <v>1</v>
      </c>
      <c r="B9" s="228" t="s">
        <v>5</v>
      </c>
      <c r="C9" s="228" t="s">
        <v>5</v>
      </c>
      <c r="D9" s="16">
        <v>1</v>
      </c>
      <c r="E9" s="111">
        <v>43</v>
      </c>
      <c r="F9" s="110" t="s">
        <v>21</v>
      </c>
      <c r="G9" s="109" t="s">
        <v>20</v>
      </c>
      <c r="H9" s="108">
        <v>30163</v>
      </c>
      <c r="I9" s="107">
        <f>IF(COUNT(H9)=0,"---",46165-H9)</f>
        <v>16002</v>
      </c>
      <c r="J9" s="106" t="s">
        <v>7</v>
      </c>
      <c r="K9" s="105" t="s">
        <v>12</v>
      </c>
      <c r="L9" s="104">
        <v>1</v>
      </c>
      <c r="M9" s="104">
        <v>1.1446000000000001</v>
      </c>
      <c r="N9" s="102">
        <v>3.2</v>
      </c>
      <c r="O9" s="102">
        <v>3.34</v>
      </c>
      <c r="P9" s="102">
        <v>3.25</v>
      </c>
      <c r="Q9" s="103"/>
      <c r="R9" s="102">
        <v>3.45</v>
      </c>
      <c r="S9" s="102">
        <v>3.12</v>
      </c>
      <c r="T9" s="102" t="s">
        <v>109</v>
      </c>
      <c r="U9" s="34">
        <f>MAX(N9:P9,R9:T9)</f>
        <v>3.45</v>
      </c>
      <c r="V9" s="6">
        <f>U9*L9</f>
        <v>3.45</v>
      </c>
      <c r="W9" s="101">
        <f>V9*M9</f>
        <v>3.9488700000000003</v>
      </c>
      <c r="X9" s="92"/>
      <c r="Y9" s="92"/>
      <c r="Z9" s="92"/>
    </row>
    <row r="10" spans="1:26" ht="20.100000000000001" customHeight="1" x14ac:dyDescent="0.25">
      <c r="A10" s="111">
        <v>2</v>
      </c>
      <c r="B10" s="230">
        <v>1</v>
      </c>
      <c r="C10" s="228" t="s">
        <v>5</v>
      </c>
      <c r="D10" s="228" t="s">
        <v>5</v>
      </c>
      <c r="E10" s="111">
        <v>49</v>
      </c>
      <c r="F10" s="110" t="s">
        <v>165</v>
      </c>
      <c r="G10" s="109" t="s">
        <v>166</v>
      </c>
      <c r="H10" s="108">
        <v>42936</v>
      </c>
      <c r="I10" s="107">
        <f>IF(COUNT(H10)=0,"---",46165-H10)</f>
        <v>3229</v>
      </c>
      <c r="J10" s="106" t="s">
        <v>15</v>
      </c>
      <c r="K10" s="105" t="s">
        <v>12</v>
      </c>
      <c r="L10" s="104">
        <v>1</v>
      </c>
      <c r="M10" s="104"/>
      <c r="N10" s="102">
        <v>3.3</v>
      </c>
      <c r="O10" s="102">
        <v>3.22</v>
      </c>
      <c r="P10" s="102">
        <v>3.34</v>
      </c>
      <c r="Q10" s="103"/>
      <c r="R10" s="102">
        <v>3.28</v>
      </c>
      <c r="S10" s="102" t="s">
        <v>131</v>
      </c>
      <c r="T10" s="102">
        <v>3.26</v>
      </c>
      <c r="U10" s="34">
        <f>MAX(N10:P10,R10:T10)</f>
        <v>3.34</v>
      </c>
      <c r="V10" s="6">
        <f>U10*L10</f>
        <v>3.34</v>
      </c>
      <c r="W10" s="101">
        <f>V10*M10</f>
        <v>0</v>
      </c>
      <c r="X10" s="92"/>
      <c r="Y10" s="92"/>
      <c r="Z10" s="92"/>
    </row>
    <row r="11" spans="1:26" ht="20.100000000000001" customHeight="1" x14ac:dyDescent="0.25">
      <c r="A11" s="111">
        <v>3</v>
      </c>
      <c r="B11" s="228" t="s">
        <v>5</v>
      </c>
      <c r="C11" s="228" t="s">
        <v>5</v>
      </c>
      <c r="D11" s="16">
        <v>3</v>
      </c>
      <c r="E11" s="111">
        <v>44</v>
      </c>
      <c r="F11" s="110" t="s">
        <v>19</v>
      </c>
      <c r="G11" s="109" t="s">
        <v>18</v>
      </c>
      <c r="H11" s="108">
        <v>29571</v>
      </c>
      <c r="I11" s="107">
        <f>IF(COUNT(H11)=0,"---",46165-H11)</f>
        <v>16594</v>
      </c>
      <c r="J11" s="106" t="s">
        <v>7</v>
      </c>
      <c r="K11" s="105" t="s">
        <v>12</v>
      </c>
      <c r="L11" s="104">
        <v>1</v>
      </c>
      <c r="M11" s="104">
        <v>1.1741999999999999</v>
      </c>
      <c r="N11" s="102">
        <v>2.8</v>
      </c>
      <c r="O11" s="102">
        <v>3.07</v>
      </c>
      <c r="P11" s="102">
        <v>2.95</v>
      </c>
      <c r="Q11" s="103"/>
      <c r="R11" s="102">
        <v>3</v>
      </c>
      <c r="S11" s="102" t="s">
        <v>131</v>
      </c>
      <c r="T11" s="102" t="s">
        <v>131</v>
      </c>
      <c r="U11" s="34">
        <f>MAX(N11:P11,R11:T11)</f>
        <v>3.07</v>
      </c>
      <c r="V11" s="6">
        <f>U11*L11</f>
        <v>3.07</v>
      </c>
      <c r="W11" s="101">
        <f>V11*M11</f>
        <v>3.6047939999999996</v>
      </c>
      <c r="X11" s="92"/>
      <c r="Y11" s="92"/>
      <c r="Z11" s="92"/>
    </row>
    <row r="12" spans="1:26" ht="20.100000000000001" customHeight="1" x14ac:dyDescent="0.25">
      <c r="A12" s="111">
        <v>4</v>
      </c>
      <c r="B12" s="228" t="s">
        <v>5</v>
      </c>
      <c r="C12" s="228" t="s">
        <v>5</v>
      </c>
      <c r="D12" s="228" t="s">
        <v>5</v>
      </c>
      <c r="E12" s="111">
        <v>22</v>
      </c>
      <c r="F12" s="110" t="s">
        <v>138</v>
      </c>
      <c r="G12" s="109" t="s">
        <v>137</v>
      </c>
      <c r="H12" s="108">
        <v>35962</v>
      </c>
      <c r="I12" s="107">
        <f>IF(COUNT(H12)=0,"---",46165-H12)</f>
        <v>10203</v>
      </c>
      <c r="J12" s="106" t="s">
        <v>52</v>
      </c>
      <c r="K12" s="105" t="s">
        <v>1</v>
      </c>
      <c r="L12" s="104">
        <v>1</v>
      </c>
      <c r="M12" s="104"/>
      <c r="N12" s="102" t="s">
        <v>131</v>
      </c>
      <c r="O12" s="102">
        <v>2.62</v>
      </c>
      <c r="P12" s="102">
        <v>2.7</v>
      </c>
      <c r="Q12" s="103"/>
      <c r="R12" s="102">
        <v>2.7</v>
      </c>
      <c r="S12" s="102">
        <v>2.63</v>
      </c>
      <c r="T12" s="102">
        <v>2.75</v>
      </c>
      <c r="U12" s="34">
        <f>MAX(N12:P12,R12:T12)</f>
        <v>2.75</v>
      </c>
      <c r="V12" s="6">
        <f>U12*L12</f>
        <v>2.75</v>
      </c>
      <c r="W12" s="101">
        <f>V12*M12</f>
        <v>0</v>
      </c>
      <c r="X12" s="92"/>
      <c r="Y12" s="92"/>
      <c r="Z12" s="92"/>
    </row>
    <row r="13" spans="1:26" ht="20.100000000000001" customHeight="1" x14ac:dyDescent="0.25">
      <c r="A13" s="111">
        <v>5</v>
      </c>
      <c r="B13" s="228" t="s">
        <v>5</v>
      </c>
      <c r="C13" s="228" t="s">
        <v>5</v>
      </c>
      <c r="D13" s="16">
        <v>4</v>
      </c>
      <c r="E13" s="111">
        <v>59</v>
      </c>
      <c r="F13" s="110" t="s">
        <v>123</v>
      </c>
      <c r="G13" s="109" t="s">
        <v>122</v>
      </c>
      <c r="H13" s="108">
        <v>26668</v>
      </c>
      <c r="I13" s="107">
        <f>IF(COUNT(H13)=0,"---",46165-H13)</f>
        <v>19497</v>
      </c>
      <c r="J13" s="106" t="s">
        <v>15</v>
      </c>
      <c r="K13" s="105" t="s">
        <v>110</v>
      </c>
      <c r="L13" s="104">
        <v>1</v>
      </c>
      <c r="M13" s="104">
        <v>1.3101</v>
      </c>
      <c r="N13" s="102">
        <v>2.37</v>
      </c>
      <c r="O13" s="102">
        <v>2.2999999999999998</v>
      </c>
      <c r="P13" s="102">
        <v>2.56</v>
      </c>
      <c r="Q13" s="103"/>
      <c r="R13" s="102">
        <v>2.64</v>
      </c>
      <c r="S13" s="102">
        <v>2.64</v>
      </c>
      <c r="T13" s="102">
        <v>2.72</v>
      </c>
      <c r="U13" s="34">
        <f>MAX(N13:P13,R13:T13)</f>
        <v>2.72</v>
      </c>
      <c r="V13" s="6">
        <f>U13*L13</f>
        <v>2.72</v>
      </c>
      <c r="W13" s="101">
        <f>V13*M13</f>
        <v>3.5634720000000004</v>
      </c>
      <c r="X13" s="92"/>
      <c r="Y13" s="92"/>
      <c r="Z13" s="92"/>
    </row>
    <row r="14" spans="1:26" ht="20.100000000000001" customHeight="1" x14ac:dyDescent="0.25">
      <c r="A14" s="111">
        <v>6</v>
      </c>
      <c r="B14" s="228" t="s">
        <v>5</v>
      </c>
      <c r="C14" s="228" t="s">
        <v>5</v>
      </c>
      <c r="D14" s="228" t="s">
        <v>5</v>
      </c>
      <c r="E14" s="111">
        <v>39</v>
      </c>
      <c r="F14" s="110" t="s">
        <v>14</v>
      </c>
      <c r="G14" s="109" t="s">
        <v>13</v>
      </c>
      <c r="H14" s="108">
        <v>35301</v>
      </c>
      <c r="I14" s="107">
        <f>IF(COUNT(H14)=0,"---",46165-H14)</f>
        <v>10864</v>
      </c>
      <c r="J14" s="106" t="s">
        <v>7</v>
      </c>
      <c r="K14" s="105" t="s">
        <v>12</v>
      </c>
      <c r="L14" s="104">
        <v>1</v>
      </c>
      <c r="M14" s="104"/>
      <c r="N14" s="102">
        <v>2.2999999999999998</v>
      </c>
      <c r="O14" s="102">
        <v>2.56</v>
      </c>
      <c r="P14" s="102" t="s">
        <v>131</v>
      </c>
      <c r="Q14" s="103"/>
      <c r="R14" s="102">
        <v>2.48</v>
      </c>
      <c r="S14" s="102" t="s">
        <v>131</v>
      </c>
      <c r="T14" s="102">
        <v>2.7</v>
      </c>
      <c r="U14" s="34">
        <f>MAX(N14:P14,R14:T14)</f>
        <v>2.7</v>
      </c>
      <c r="V14" s="6">
        <f>U14*L14</f>
        <v>2.7</v>
      </c>
      <c r="W14" s="101">
        <f>V14*M14</f>
        <v>0</v>
      </c>
      <c r="X14" s="92"/>
      <c r="Y14" s="92"/>
      <c r="Z14" s="92"/>
    </row>
    <row r="15" spans="1:26" ht="20.100000000000001" customHeight="1" x14ac:dyDescent="0.25">
      <c r="A15" s="111">
        <v>7</v>
      </c>
      <c r="B15" s="230">
        <v>2</v>
      </c>
      <c r="C15" s="228" t="s">
        <v>5</v>
      </c>
      <c r="D15" s="228" t="s">
        <v>5</v>
      </c>
      <c r="E15" s="111">
        <v>47</v>
      </c>
      <c r="F15" s="110" t="s">
        <v>167</v>
      </c>
      <c r="G15" s="109" t="s">
        <v>168</v>
      </c>
      <c r="H15" s="108">
        <v>43662</v>
      </c>
      <c r="I15" s="107">
        <f>IF(COUNT(H15)=0,"---",46165-H15)</f>
        <v>2503</v>
      </c>
      <c r="J15" s="106" t="s">
        <v>15</v>
      </c>
      <c r="K15" s="105" t="s">
        <v>12</v>
      </c>
      <c r="L15" s="104">
        <v>1</v>
      </c>
      <c r="M15" s="104"/>
      <c r="N15" s="102" t="s">
        <v>131</v>
      </c>
      <c r="O15" s="102">
        <v>2.1</v>
      </c>
      <c r="P15" s="102">
        <v>2.54</v>
      </c>
      <c r="Q15" s="103"/>
      <c r="R15" s="102">
        <v>2.27</v>
      </c>
      <c r="S15" s="102">
        <v>2.58</v>
      </c>
      <c r="T15" s="102">
        <v>2.65</v>
      </c>
      <c r="U15" s="34">
        <f>MAX(N15:P15,R15:T15)</f>
        <v>2.65</v>
      </c>
      <c r="V15" s="6">
        <f>U15*L15</f>
        <v>2.65</v>
      </c>
      <c r="W15" s="101">
        <f>V15*M15</f>
        <v>0</v>
      </c>
      <c r="X15" s="92"/>
      <c r="Y15" s="92"/>
      <c r="Z15" s="92"/>
    </row>
    <row r="16" spans="1:26" ht="20.100000000000001" customHeight="1" x14ac:dyDescent="0.25">
      <c r="A16" s="111">
        <v>8</v>
      </c>
      <c r="B16" s="228" t="s">
        <v>5</v>
      </c>
      <c r="C16" s="228" t="s">
        <v>5</v>
      </c>
      <c r="D16" s="16">
        <v>5</v>
      </c>
      <c r="E16" s="111">
        <v>45</v>
      </c>
      <c r="F16" s="110" t="s">
        <v>17</v>
      </c>
      <c r="G16" s="109" t="s">
        <v>16</v>
      </c>
      <c r="H16" s="108">
        <v>31978</v>
      </c>
      <c r="I16" s="107">
        <f>IF(COUNT(H16)=0,"---",46165-H16)</f>
        <v>14187</v>
      </c>
      <c r="J16" s="106" t="s">
        <v>15</v>
      </c>
      <c r="K16" s="105" t="s">
        <v>12</v>
      </c>
      <c r="L16" s="104">
        <v>1</v>
      </c>
      <c r="M16" s="104">
        <v>1.0758000000000001</v>
      </c>
      <c r="N16" s="102">
        <v>2.27</v>
      </c>
      <c r="O16" s="102">
        <v>2.5</v>
      </c>
      <c r="P16" s="102">
        <v>2.56</v>
      </c>
      <c r="Q16" s="103"/>
      <c r="R16" s="102" t="s">
        <v>109</v>
      </c>
      <c r="S16" s="102">
        <v>2.5499999999999998</v>
      </c>
      <c r="T16" s="102">
        <v>2.4</v>
      </c>
      <c r="U16" s="34">
        <f>MAX(N16:P16,R16:T16)</f>
        <v>2.56</v>
      </c>
      <c r="V16" s="6">
        <f>U16*L16</f>
        <v>2.56</v>
      </c>
      <c r="W16" s="101">
        <f>V16*M16</f>
        <v>2.7540480000000005</v>
      </c>
      <c r="X16" s="92"/>
      <c r="Y16" s="92"/>
      <c r="Z16" s="92"/>
    </row>
    <row r="17" spans="1:26" ht="20.100000000000001" customHeight="1" x14ac:dyDescent="0.25">
      <c r="A17" s="111">
        <v>9</v>
      </c>
      <c r="B17" s="228" t="s">
        <v>5</v>
      </c>
      <c r="C17" s="228" t="s">
        <v>5</v>
      </c>
      <c r="D17" s="16">
        <v>2</v>
      </c>
      <c r="E17" s="111">
        <v>37</v>
      </c>
      <c r="F17" s="110" t="s">
        <v>11</v>
      </c>
      <c r="G17" s="109" t="s">
        <v>10</v>
      </c>
      <c r="H17" s="108">
        <v>21535</v>
      </c>
      <c r="I17" s="107">
        <f>IF(COUNT(H17)=0,"---",46165-H17)</f>
        <v>24630</v>
      </c>
      <c r="J17" s="106" t="s">
        <v>7</v>
      </c>
      <c r="K17" s="105" t="s">
        <v>6</v>
      </c>
      <c r="L17" s="104">
        <v>1</v>
      </c>
      <c r="M17" s="104">
        <v>1.6455</v>
      </c>
      <c r="N17" s="102">
        <v>2.34</v>
      </c>
      <c r="O17" s="102">
        <v>2.16</v>
      </c>
      <c r="P17" s="102">
        <v>2.33</v>
      </c>
      <c r="Q17" s="103"/>
      <c r="R17" s="102" t="s">
        <v>109</v>
      </c>
      <c r="S17" s="102" t="s">
        <v>109</v>
      </c>
      <c r="T17" s="102" t="s">
        <v>109</v>
      </c>
      <c r="U17" s="34">
        <f>MAX(N17:P17,R17:T17)</f>
        <v>2.34</v>
      </c>
      <c r="V17" s="6">
        <f>U17*L17</f>
        <v>2.34</v>
      </c>
      <c r="W17" s="101">
        <f>V17*M17</f>
        <v>3.8504699999999996</v>
      </c>
      <c r="X17" s="92"/>
      <c r="Y17" s="92"/>
      <c r="Z17" s="92"/>
    </row>
    <row r="35" spans="1:26" ht="13.35" customHeight="1" x14ac:dyDescent="0.25">
      <c r="A35" s="1"/>
      <c r="B35" s="1"/>
      <c r="C35" s="1"/>
      <c r="D35" s="1"/>
      <c r="E35" s="1"/>
      <c r="F35" s="21" t="s">
        <v>152</v>
      </c>
      <c r="G35" s="1"/>
      <c r="H35" s="1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</row>
    <row r="36" spans="1:26" ht="20.100000000000001" customHeight="1" x14ac:dyDescent="0.25">
      <c r="A36" s="92"/>
      <c r="B36" s="92"/>
      <c r="C36" s="92"/>
      <c r="D36" s="92"/>
      <c r="E36" s="92"/>
      <c r="F36" s="95" t="s">
        <v>158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 ht="2.1" customHeight="1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ht="20.100000000000001" customHeight="1" x14ac:dyDescent="0.25">
      <c r="A38" s="94"/>
      <c r="B38" s="94"/>
      <c r="C38" s="94"/>
      <c r="D38" s="94"/>
      <c r="E38" s="94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93"/>
      <c r="W38" s="93"/>
      <c r="X38" s="92"/>
      <c r="Y38" s="92"/>
      <c r="Z38" s="92"/>
    </row>
    <row r="39" spans="1:26" ht="13.8" x14ac:dyDescent="0.25">
      <c r="A39" s="191" t="s">
        <v>40</v>
      </c>
      <c r="B39" s="190"/>
      <c r="C39" s="190"/>
      <c r="D39" s="189"/>
      <c r="E39" s="91" t="s">
        <v>118</v>
      </c>
      <c r="F39" s="179" t="s">
        <v>38</v>
      </c>
      <c r="G39" s="178" t="s">
        <v>37</v>
      </c>
      <c r="H39" s="176" t="s">
        <v>36</v>
      </c>
      <c r="I39" s="145" t="s">
        <v>35</v>
      </c>
      <c r="J39" s="178" t="s">
        <v>34</v>
      </c>
      <c r="K39" s="178" t="s">
        <v>33</v>
      </c>
      <c r="L39" s="178" t="s">
        <v>32</v>
      </c>
      <c r="M39" s="146" t="s">
        <v>31</v>
      </c>
      <c r="N39" s="176" t="s">
        <v>117</v>
      </c>
      <c r="O39" s="176"/>
      <c r="P39" s="176"/>
      <c r="Q39" s="176"/>
      <c r="R39" s="176"/>
      <c r="S39" s="176"/>
      <c r="T39" s="176"/>
      <c r="U39" s="177" t="s">
        <v>30</v>
      </c>
      <c r="V39" s="176" t="s">
        <v>28</v>
      </c>
      <c r="W39" s="147" t="s">
        <v>27</v>
      </c>
    </row>
    <row r="40" spans="1:26" ht="13.8" x14ac:dyDescent="0.25">
      <c r="A40" s="88" t="s">
        <v>26</v>
      </c>
      <c r="B40" s="88" t="s">
        <v>95</v>
      </c>
      <c r="C40" s="17" t="s">
        <v>25</v>
      </c>
      <c r="D40" s="16" t="s">
        <v>24</v>
      </c>
      <c r="E40" s="99"/>
      <c r="F40" s="179"/>
      <c r="G40" s="178"/>
      <c r="H40" s="176"/>
      <c r="I40" s="145"/>
      <c r="J40" s="178"/>
      <c r="K40" s="178"/>
      <c r="L40" s="178"/>
      <c r="M40" s="146"/>
      <c r="N40" s="89">
        <v>1</v>
      </c>
      <c r="O40" s="89">
        <v>2</v>
      </c>
      <c r="P40" s="89">
        <v>3</v>
      </c>
      <c r="Q40" s="89" t="s">
        <v>102</v>
      </c>
      <c r="R40" s="89">
        <v>4</v>
      </c>
      <c r="S40" s="89">
        <v>5</v>
      </c>
      <c r="T40" s="89">
        <v>6</v>
      </c>
      <c r="U40" s="177"/>
      <c r="V40" s="176"/>
      <c r="W40" s="147"/>
    </row>
    <row r="41" spans="1:26" ht="20.100000000000001" customHeight="1" x14ac:dyDescent="0.25">
      <c r="A41" s="111">
        <v>1</v>
      </c>
      <c r="B41" s="187" t="s">
        <v>5</v>
      </c>
      <c r="C41" s="187" t="s">
        <v>5</v>
      </c>
      <c r="D41" s="187" t="s">
        <v>5</v>
      </c>
      <c r="E41" s="111">
        <v>10</v>
      </c>
      <c r="F41" s="110" t="s">
        <v>48</v>
      </c>
      <c r="G41" s="109" t="s">
        <v>116</v>
      </c>
      <c r="H41" s="108">
        <v>36013</v>
      </c>
      <c r="I41" s="107">
        <f>IF(COUNT(H41)=0,"---",46165-H41)</f>
        <v>10152</v>
      </c>
      <c r="J41" s="104" t="s">
        <v>52</v>
      </c>
      <c r="K41" s="105" t="s">
        <v>1</v>
      </c>
      <c r="L41" s="104">
        <v>1</v>
      </c>
      <c r="M41" s="104"/>
      <c r="N41" s="102">
        <v>4.88</v>
      </c>
      <c r="O41" s="102">
        <v>4.9000000000000004</v>
      </c>
      <c r="P41" s="102">
        <v>4.8499999999999996</v>
      </c>
      <c r="Q41" s="103"/>
      <c r="R41" s="102">
        <v>4.67</v>
      </c>
      <c r="S41" s="102">
        <v>5.14</v>
      </c>
      <c r="T41" s="102">
        <v>4.67</v>
      </c>
      <c r="U41" s="34">
        <f>MAX(N41:P41,R41:T41)</f>
        <v>5.14</v>
      </c>
      <c r="V41" s="6">
        <f>U41*L41</f>
        <v>5.14</v>
      </c>
      <c r="W41" s="101">
        <f>M41*V41</f>
        <v>0</v>
      </c>
      <c r="X41" s="92"/>
      <c r="Y41" s="92"/>
      <c r="Z41" s="92"/>
    </row>
    <row r="42" spans="1:26" ht="20.100000000000001" customHeight="1" x14ac:dyDescent="0.25">
      <c r="A42" s="111">
        <v>2</v>
      </c>
      <c r="B42" s="187" t="s">
        <v>5</v>
      </c>
      <c r="C42" s="187" t="s">
        <v>5</v>
      </c>
      <c r="D42" s="187" t="s">
        <v>5</v>
      </c>
      <c r="E42" s="111">
        <v>6</v>
      </c>
      <c r="F42" s="110" t="s">
        <v>71</v>
      </c>
      <c r="G42" s="109" t="s">
        <v>72</v>
      </c>
      <c r="H42" s="108">
        <v>34926</v>
      </c>
      <c r="I42" s="107">
        <f>IF(COUNT(H42)=0,"---",46165-H42)</f>
        <v>11239</v>
      </c>
      <c r="J42" s="104" t="s">
        <v>2</v>
      </c>
      <c r="K42" s="105" t="s">
        <v>1</v>
      </c>
      <c r="L42" s="104">
        <v>1.1000000000000001</v>
      </c>
      <c r="M42" s="104"/>
      <c r="N42" s="102">
        <v>3.67</v>
      </c>
      <c r="O42" s="102">
        <v>4.3499999999999996</v>
      </c>
      <c r="P42" s="102">
        <v>4.5999999999999996</v>
      </c>
      <c r="Q42" s="103"/>
      <c r="R42" s="102">
        <v>4.6399999999999997</v>
      </c>
      <c r="S42" s="102">
        <v>4.55</v>
      </c>
      <c r="T42" s="102">
        <v>4.5999999999999996</v>
      </c>
      <c r="U42" s="34">
        <f>MAX(N42:P42,R42:T42)</f>
        <v>4.6399999999999997</v>
      </c>
      <c r="V42" s="6">
        <f>U42*L42</f>
        <v>5.1040000000000001</v>
      </c>
      <c r="W42" s="101">
        <f>M42*V42</f>
        <v>0</v>
      </c>
      <c r="X42" s="92"/>
      <c r="Y42" s="92"/>
      <c r="Z42" s="92"/>
    </row>
    <row r="43" spans="1:26" ht="20.100000000000001" customHeight="1" x14ac:dyDescent="0.25">
      <c r="A43" s="111">
        <v>3</v>
      </c>
      <c r="B43" s="188">
        <v>1</v>
      </c>
      <c r="C43" s="187" t="s">
        <v>5</v>
      </c>
      <c r="D43" s="187" t="s">
        <v>5</v>
      </c>
      <c r="E43" s="111">
        <v>48</v>
      </c>
      <c r="F43" s="110" t="s">
        <v>157</v>
      </c>
      <c r="G43" s="109" t="s">
        <v>156</v>
      </c>
      <c r="H43" s="108">
        <v>40825</v>
      </c>
      <c r="I43" s="107">
        <f>IF(COUNT(H43)=0,"---",46165-H43)</f>
        <v>5340</v>
      </c>
      <c r="J43" s="104" t="s">
        <v>7</v>
      </c>
      <c r="K43" s="105" t="s">
        <v>12</v>
      </c>
      <c r="L43" s="104">
        <v>1</v>
      </c>
      <c r="M43" s="104"/>
      <c r="N43" s="102">
        <v>4.444</v>
      </c>
      <c r="O43" s="102" t="s">
        <v>109</v>
      </c>
      <c r="P43" s="102">
        <v>4.57</v>
      </c>
      <c r="Q43" s="103"/>
      <c r="R43" s="102">
        <v>4.57</v>
      </c>
      <c r="S43" s="102" t="s">
        <v>109</v>
      </c>
      <c r="T43" s="102">
        <v>4.7</v>
      </c>
      <c r="U43" s="34">
        <f>MAX(N43:P43,R43:T43)</f>
        <v>4.7</v>
      </c>
      <c r="V43" s="6">
        <f>U43*L43</f>
        <v>4.7</v>
      </c>
      <c r="W43" s="101">
        <f>M43*V43</f>
        <v>0</v>
      </c>
      <c r="X43" s="92"/>
      <c r="Y43" s="92"/>
      <c r="Z43" s="92"/>
    </row>
    <row r="44" spans="1:26" ht="20.100000000000001" customHeight="1" x14ac:dyDescent="0.25">
      <c r="A44" s="111">
        <v>4</v>
      </c>
      <c r="B44" s="187" t="s">
        <v>5</v>
      </c>
      <c r="C44" s="187" t="s">
        <v>5</v>
      </c>
      <c r="D44" s="16">
        <v>3</v>
      </c>
      <c r="E44" s="111">
        <v>42</v>
      </c>
      <c r="F44" s="110" t="s">
        <v>53</v>
      </c>
      <c r="G44" s="109" t="s">
        <v>54</v>
      </c>
      <c r="H44" s="108">
        <v>29469</v>
      </c>
      <c r="I44" s="107">
        <f>IF(COUNT(H44)=0,"---",46165-H44)</f>
        <v>16696</v>
      </c>
      <c r="J44" s="104" t="s">
        <v>15</v>
      </c>
      <c r="K44" s="105" t="s">
        <v>12</v>
      </c>
      <c r="L44" s="104">
        <v>1</v>
      </c>
      <c r="M44" s="104">
        <v>1.1787000000000001</v>
      </c>
      <c r="N44" s="102">
        <v>4.26</v>
      </c>
      <c r="O44" s="102">
        <v>4.28</v>
      </c>
      <c r="P44" s="102">
        <v>4.25</v>
      </c>
      <c r="Q44" s="103"/>
      <c r="R44" s="102">
        <v>4.07</v>
      </c>
      <c r="S44" s="102" t="s">
        <v>106</v>
      </c>
      <c r="T44" s="102"/>
      <c r="U44" s="34">
        <f>MAX(N44:P44,R44:T44)</f>
        <v>4.28</v>
      </c>
      <c r="V44" s="6">
        <f>U44*L44</f>
        <v>4.28</v>
      </c>
      <c r="W44" s="101">
        <f>M44*V44</f>
        <v>5.044836000000001</v>
      </c>
      <c r="X44" s="92"/>
      <c r="Y44" s="92"/>
      <c r="Z44" s="92"/>
    </row>
    <row r="45" spans="1:26" ht="20.100000000000001" customHeight="1" x14ac:dyDescent="0.25">
      <c r="A45" s="111">
        <v>5</v>
      </c>
      <c r="B45" s="187" t="s">
        <v>5</v>
      </c>
      <c r="C45" s="187" t="s">
        <v>5</v>
      </c>
      <c r="D45" s="16">
        <v>1</v>
      </c>
      <c r="E45" s="111">
        <v>1</v>
      </c>
      <c r="F45" s="110" t="s">
        <v>60</v>
      </c>
      <c r="G45" s="109" t="s">
        <v>61</v>
      </c>
      <c r="H45" s="108">
        <v>21585</v>
      </c>
      <c r="I45" s="107">
        <f>IF(COUNT(H45)=0,"---",46165-H45)</f>
        <v>24580</v>
      </c>
      <c r="J45" s="104" t="s">
        <v>2</v>
      </c>
      <c r="K45" s="105" t="s">
        <v>62</v>
      </c>
      <c r="L45" s="104">
        <v>1.1000000000000001</v>
      </c>
      <c r="M45" s="104">
        <v>1.6087</v>
      </c>
      <c r="N45" s="102">
        <v>2.4</v>
      </c>
      <c r="O45" s="102">
        <v>3.85</v>
      </c>
      <c r="P45" s="102" t="s">
        <v>106</v>
      </c>
      <c r="Q45" s="103"/>
      <c r="R45" s="102"/>
      <c r="S45" s="102"/>
      <c r="T45" s="102"/>
      <c r="U45" s="34">
        <f>MAX(N45:P45,R45:T45)</f>
        <v>3.85</v>
      </c>
      <c r="V45" s="6">
        <f>U45*L45</f>
        <v>4.2350000000000003</v>
      </c>
      <c r="W45" s="101">
        <f>M45*V45</f>
        <v>6.8128445000000006</v>
      </c>
      <c r="X45" s="92"/>
      <c r="Y45" s="92"/>
      <c r="Z45" s="92"/>
    </row>
    <row r="46" spans="1:26" ht="20.100000000000001" customHeight="1" x14ac:dyDescent="0.25">
      <c r="A46" s="111">
        <v>6</v>
      </c>
      <c r="B46" s="187" t="s">
        <v>5</v>
      </c>
      <c r="C46" s="187" t="s">
        <v>5</v>
      </c>
      <c r="D46" s="16">
        <v>5</v>
      </c>
      <c r="E46" s="111">
        <v>8</v>
      </c>
      <c r="F46" s="110" t="s">
        <v>86</v>
      </c>
      <c r="G46" s="109" t="s">
        <v>142</v>
      </c>
      <c r="H46" s="108">
        <v>30117</v>
      </c>
      <c r="I46" s="107">
        <f>IF(COUNT(H46)=0,"---",46165-H46)</f>
        <v>16048</v>
      </c>
      <c r="J46" s="104" t="s">
        <v>52</v>
      </c>
      <c r="K46" s="105" t="s">
        <v>1</v>
      </c>
      <c r="L46" s="104">
        <v>1</v>
      </c>
      <c r="M46" s="104">
        <v>1.1507000000000001</v>
      </c>
      <c r="N46" s="102" t="s">
        <v>109</v>
      </c>
      <c r="O46" s="102">
        <v>3.77</v>
      </c>
      <c r="P46" s="102">
        <v>3</v>
      </c>
      <c r="Q46" s="103"/>
      <c r="R46" s="102"/>
      <c r="S46" s="102"/>
      <c r="T46" s="102"/>
      <c r="U46" s="34">
        <f>MAX(N46:P46,R46:T46)</f>
        <v>3.77</v>
      </c>
      <c r="V46" s="6">
        <f>U46*L46</f>
        <v>3.77</v>
      </c>
      <c r="W46" s="101">
        <f>M46*V46</f>
        <v>4.338139</v>
      </c>
      <c r="X46" s="92"/>
      <c r="Y46" s="92"/>
      <c r="Z46" s="92"/>
    </row>
    <row r="47" spans="1:26" ht="20.100000000000001" customHeight="1" x14ac:dyDescent="0.25">
      <c r="A47" s="111">
        <v>7</v>
      </c>
      <c r="B47" s="187" t="s">
        <v>5</v>
      </c>
      <c r="C47" s="187" t="s">
        <v>5</v>
      </c>
      <c r="D47" s="16">
        <v>4</v>
      </c>
      <c r="E47" s="111">
        <v>18</v>
      </c>
      <c r="F47" s="110" t="s">
        <v>115</v>
      </c>
      <c r="G47" s="109" t="s">
        <v>107</v>
      </c>
      <c r="H47" s="108">
        <v>28768</v>
      </c>
      <c r="I47" s="107">
        <f>IF(COUNT(H47)=0,"---",46165-H47)</f>
        <v>17397</v>
      </c>
      <c r="J47" s="104" t="s">
        <v>52</v>
      </c>
      <c r="K47" s="105" t="s">
        <v>1</v>
      </c>
      <c r="L47" s="104">
        <v>1</v>
      </c>
      <c r="M47" s="104">
        <v>1.208</v>
      </c>
      <c r="N47" s="102">
        <v>3.67</v>
      </c>
      <c r="O47" s="102">
        <v>3.55</v>
      </c>
      <c r="P47" s="102">
        <v>3.38</v>
      </c>
      <c r="Q47" s="103"/>
      <c r="R47" s="102" t="s">
        <v>106</v>
      </c>
      <c r="S47" s="102"/>
      <c r="T47" s="102"/>
      <c r="U47" s="34">
        <f>MAX(N47:P47,R47:T47)</f>
        <v>3.67</v>
      </c>
      <c r="V47" s="6">
        <f>U47*L47</f>
        <v>3.67</v>
      </c>
      <c r="W47" s="101">
        <f>M47*V47</f>
        <v>4.4333599999999995</v>
      </c>
      <c r="X47" s="92"/>
      <c r="Y47" s="92"/>
      <c r="Z47" s="92"/>
    </row>
    <row r="48" spans="1:26" ht="20.100000000000001" customHeight="1" x14ac:dyDescent="0.25">
      <c r="A48" s="111">
        <v>8</v>
      </c>
      <c r="B48" s="187" t="s">
        <v>5</v>
      </c>
      <c r="C48" s="187" t="s">
        <v>5</v>
      </c>
      <c r="D48" s="16">
        <v>2</v>
      </c>
      <c r="E48" s="111">
        <v>40</v>
      </c>
      <c r="F48" s="110" t="s">
        <v>128</v>
      </c>
      <c r="G48" s="109" t="s">
        <v>127</v>
      </c>
      <c r="H48" s="108">
        <v>23542</v>
      </c>
      <c r="I48" s="107">
        <f>IF(COUNT(H48)=0,"---",46165-H48)</f>
        <v>22623</v>
      </c>
      <c r="J48" s="104" t="s">
        <v>15</v>
      </c>
      <c r="K48" s="105" t="s">
        <v>12</v>
      </c>
      <c r="L48" s="104">
        <v>1</v>
      </c>
      <c r="M48" s="104">
        <v>1.4631000000000001</v>
      </c>
      <c r="N48" s="102" t="s">
        <v>109</v>
      </c>
      <c r="O48" s="102">
        <v>3.54</v>
      </c>
      <c r="P48" s="102" t="s">
        <v>106</v>
      </c>
      <c r="Q48" s="103"/>
      <c r="R48" s="102"/>
      <c r="S48" s="102"/>
      <c r="T48" s="102"/>
      <c r="U48" s="34">
        <f>MAX(N48:P48,R48:T48)</f>
        <v>3.54</v>
      </c>
      <c r="V48" s="6">
        <f>U48*L48</f>
        <v>3.54</v>
      </c>
      <c r="W48" s="101">
        <f>M48*V48</f>
        <v>5.1793740000000001</v>
      </c>
      <c r="X48" s="92"/>
      <c r="Y48" s="92"/>
      <c r="Z48" s="92"/>
    </row>
    <row r="49" spans="1:26" ht="20.100000000000001" customHeight="1" x14ac:dyDescent="0.25">
      <c r="A49" s="111">
        <v>9</v>
      </c>
      <c r="B49" s="187" t="s">
        <v>5</v>
      </c>
      <c r="C49" s="187" t="s">
        <v>5</v>
      </c>
      <c r="D49" s="187" t="s">
        <v>5</v>
      </c>
      <c r="E49" s="111">
        <v>41</v>
      </c>
      <c r="F49" s="110" t="s">
        <v>65</v>
      </c>
      <c r="G49" s="109" t="s">
        <v>66</v>
      </c>
      <c r="H49" s="108">
        <v>34053</v>
      </c>
      <c r="I49" s="107">
        <f>IF(COUNT(H49)=0,"---",46165-H49)</f>
        <v>12112</v>
      </c>
      <c r="J49" s="104" t="s">
        <v>15</v>
      </c>
      <c r="K49" s="105" t="s">
        <v>12</v>
      </c>
      <c r="L49" s="104">
        <v>1</v>
      </c>
      <c r="M49" s="104"/>
      <c r="N49" s="102">
        <v>3.45</v>
      </c>
      <c r="O49" s="102" t="s">
        <v>109</v>
      </c>
      <c r="P49" s="102" t="s">
        <v>109</v>
      </c>
      <c r="Q49" s="103"/>
      <c r="R49" s="102"/>
      <c r="S49" s="102"/>
      <c r="T49" s="102"/>
      <c r="U49" s="34">
        <f>MAX(N49:P49,R49:T49)</f>
        <v>3.45</v>
      </c>
      <c r="V49" s="6">
        <f>U49*L49</f>
        <v>3.45</v>
      </c>
      <c r="W49" s="101">
        <f>M49*V49</f>
        <v>0</v>
      </c>
      <c r="X49" s="92"/>
      <c r="Y49" s="92"/>
      <c r="Z49" s="92"/>
    </row>
    <row r="50" spans="1:26" ht="20.100000000000001" customHeight="1" x14ac:dyDescent="0.25">
      <c r="A50" s="111">
        <v>10</v>
      </c>
      <c r="B50" s="188">
        <v>2</v>
      </c>
      <c r="C50" s="187" t="s">
        <v>5</v>
      </c>
      <c r="D50" s="187" t="s">
        <v>5</v>
      </c>
      <c r="E50" s="111">
        <v>25</v>
      </c>
      <c r="F50" s="110" t="s">
        <v>94</v>
      </c>
      <c r="G50" s="109" t="s">
        <v>93</v>
      </c>
      <c r="H50" s="108">
        <v>42467</v>
      </c>
      <c r="I50" s="107">
        <f>IF(COUNT(H50)=0,"---",46165-H50)</f>
        <v>3698</v>
      </c>
      <c r="J50" s="104" t="s">
        <v>15</v>
      </c>
      <c r="K50" s="105" t="s">
        <v>29</v>
      </c>
      <c r="L50" s="104">
        <v>1</v>
      </c>
      <c r="M50" s="104"/>
      <c r="N50" s="102">
        <v>2.8</v>
      </c>
      <c r="O50" s="102">
        <v>2.8</v>
      </c>
      <c r="P50" s="102">
        <v>3.04</v>
      </c>
      <c r="Q50" s="103"/>
      <c r="R50" s="102"/>
      <c r="S50" s="102"/>
      <c r="T50" s="102"/>
      <c r="U50" s="34">
        <f>MAX(N50:P50,R50:T50)</f>
        <v>3.04</v>
      </c>
      <c r="V50" s="6">
        <f>U50*L50</f>
        <v>3.04</v>
      </c>
      <c r="W50" s="101">
        <f>M50*V50</f>
        <v>0</v>
      </c>
      <c r="X50" s="92"/>
      <c r="Y50" s="92"/>
      <c r="Z50" s="92"/>
    </row>
    <row r="51" spans="1:26" ht="20.100000000000001" customHeight="1" x14ac:dyDescent="0.25">
      <c r="A51" s="111">
        <v>11</v>
      </c>
      <c r="B51" s="188">
        <v>3</v>
      </c>
      <c r="C51" s="187" t="s">
        <v>5</v>
      </c>
      <c r="D51" s="187" t="s">
        <v>5</v>
      </c>
      <c r="E51" s="111">
        <v>33</v>
      </c>
      <c r="F51" s="110" t="s">
        <v>155</v>
      </c>
      <c r="G51" s="109" t="s">
        <v>49</v>
      </c>
      <c r="H51" s="108">
        <v>44350</v>
      </c>
      <c r="I51" s="107">
        <f>IF(COUNT(H51)=0,"---",46165-H51)</f>
        <v>1815</v>
      </c>
      <c r="J51" s="104" t="s">
        <v>7</v>
      </c>
      <c r="K51" s="105" t="s">
        <v>6</v>
      </c>
      <c r="L51" s="104">
        <v>1</v>
      </c>
      <c r="M51" s="104"/>
      <c r="N51" s="102">
        <v>1.3</v>
      </c>
      <c r="O51" s="102">
        <v>1.3</v>
      </c>
      <c r="P51" s="102">
        <v>1.53</v>
      </c>
      <c r="Q51" s="103"/>
      <c r="R51" s="102"/>
      <c r="S51" s="102"/>
      <c r="T51" s="102"/>
      <c r="U51" s="34">
        <f>MAX(N51:P51,R51:T51)</f>
        <v>1.53</v>
      </c>
      <c r="V51" s="6">
        <f>U51*L51</f>
        <v>1.53</v>
      </c>
      <c r="W51" s="101">
        <f>M51*V51</f>
        <v>0</v>
      </c>
      <c r="X51" s="92"/>
      <c r="Y51" s="92"/>
      <c r="Z51" s="92"/>
    </row>
    <row r="52" spans="1:26" ht="20.100000000000001" customHeight="1" x14ac:dyDescent="0.25">
      <c r="A52" s="111">
        <v>12</v>
      </c>
      <c r="B52" s="188">
        <v>4</v>
      </c>
      <c r="C52" s="187" t="s">
        <v>5</v>
      </c>
      <c r="D52" s="187" t="s">
        <v>5</v>
      </c>
      <c r="E52" s="111">
        <v>34</v>
      </c>
      <c r="F52" s="110" t="s">
        <v>154</v>
      </c>
      <c r="G52" s="109" t="s">
        <v>49</v>
      </c>
      <c r="H52" s="108">
        <v>45090</v>
      </c>
      <c r="I52" s="107">
        <f>IF(COUNT(H52)=0,"---",46165-H52)</f>
        <v>1075</v>
      </c>
      <c r="J52" s="104" t="s">
        <v>7</v>
      </c>
      <c r="K52" s="105" t="s">
        <v>6</v>
      </c>
      <c r="L52" s="104">
        <v>1</v>
      </c>
      <c r="M52" s="104"/>
      <c r="N52" s="102">
        <v>0.8</v>
      </c>
      <c r="O52" s="102">
        <v>0.8</v>
      </c>
      <c r="P52" s="102">
        <v>0.7</v>
      </c>
      <c r="Q52" s="103"/>
      <c r="R52" s="102"/>
      <c r="S52" s="102"/>
      <c r="T52" s="102"/>
      <c r="U52" s="34">
        <f>MAX(N52:P52,R52:T52)</f>
        <v>0.8</v>
      </c>
      <c r="V52" s="6">
        <f>U52*L52</f>
        <v>0.8</v>
      </c>
      <c r="W52" s="101">
        <f>M52*V52</f>
        <v>0</v>
      </c>
      <c r="X52" s="92"/>
      <c r="Y52" s="92"/>
      <c r="Z52" s="92"/>
    </row>
  </sheetData>
  <mergeCells count="26">
    <mergeCell ref="V39:V40"/>
    <mergeCell ref="W39:W40"/>
    <mergeCell ref="J39:J40"/>
    <mergeCell ref="K39:K40"/>
    <mergeCell ref="L39:L40"/>
    <mergeCell ref="M39:M40"/>
    <mergeCell ref="N39:T39"/>
    <mergeCell ref="U39:U40"/>
    <mergeCell ref="M7:M8"/>
    <mergeCell ref="N7:T7"/>
    <mergeCell ref="U7:U8"/>
    <mergeCell ref="V7:V8"/>
    <mergeCell ref="W7:W8"/>
    <mergeCell ref="A39:D39"/>
    <mergeCell ref="F39:F40"/>
    <mergeCell ref="G39:G40"/>
    <mergeCell ref="H39:H40"/>
    <mergeCell ref="I39:I40"/>
    <mergeCell ref="K7:K8"/>
    <mergeCell ref="L7:L8"/>
    <mergeCell ref="A7:D7"/>
    <mergeCell ref="F7:F8"/>
    <mergeCell ref="G7:G8"/>
    <mergeCell ref="H7:H8"/>
    <mergeCell ref="I7:I8"/>
    <mergeCell ref="J7:J8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5C57-2F8E-4987-8514-F97DD06906D9}">
  <dimension ref="A1:Y31"/>
  <sheetViews>
    <sheetView showZeros="0" workbookViewId="0">
      <selection activeCell="A2" sqref="A2"/>
    </sheetView>
  </sheetViews>
  <sheetFormatPr defaultColWidth="9.109375" defaultRowHeight="13.2" x14ac:dyDescent="0.25"/>
  <cols>
    <col min="1" max="2" width="5" style="82" customWidth="1"/>
    <col min="3" max="3" width="9.5546875" style="82" customWidth="1"/>
    <col min="4" max="4" width="13.5546875" style="82" customWidth="1"/>
    <col min="5" max="5" width="8.88671875" style="209" customWidth="1"/>
    <col min="6" max="6" width="4.109375" style="82" customWidth="1"/>
    <col min="7" max="7" width="4" style="82" customWidth="1"/>
    <col min="8" max="8" width="9.33203125" style="82" customWidth="1"/>
    <col min="9" max="9" width="4.44140625" style="82" customWidth="1"/>
    <col min="10" max="10" width="6.44140625" style="82" customWidth="1"/>
    <col min="11" max="13" width="4.5546875" style="82" customWidth="1"/>
    <col min="14" max="14" width="3.88671875" style="82" customWidth="1"/>
    <col min="15" max="16" width="4.5546875" style="82" customWidth="1"/>
    <col min="17" max="17" width="7.21875" style="82" customWidth="1"/>
    <col min="18" max="18" width="6.88671875" style="82" customWidth="1"/>
    <col min="19" max="19" width="6.5546875" style="82" customWidth="1"/>
    <col min="20" max="20" width="6.109375" style="82" customWidth="1"/>
    <col min="21" max="21" width="5.5546875" style="82" customWidth="1"/>
    <col min="22" max="25" width="9.5546875" style="82" customWidth="1"/>
    <col min="26" max="16384" width="9.109375" style="82"/>
  </cols>
  <sheetData>
    <row r="1" spans="1:25" ht="20.25" customHeight="1" x14ac:dyDescent="0.35">
      <c r="A1" s="23" t="s">
        <v>45</v>
      </c>
      <c r="B1" s="23"/>
      <c r="C1" s="1"/>
      <c r="D1" s="1"/>
      <c r="E1" s="1"/>
      <c r="F1" s="22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5" ht="12.75" customHeight="1" x14ac:dyDescent="0.25">
      <c r="A2" s="1"/>
      <c r="B2" s="1"/>
      <c r="C2" s="21" t="s">
        <v>44</v>
      </c>
      <c r="D2" s="1"/>
      <c r="E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5" ht="12.75" customHeight="1" x14ac:dyDescent="0.25">
      <c r="C3" s="96"/>
      <c r="D3" s="96"/>
      <c r="E3" s="193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5" ht="20.100000000000001" customHeight="1" x14ac:dyDescent="0.25">
      <c r="A4" s="92"/>
      <c r="B4" s="92"/>
      <c r="C4" s="95" t="s">
        <v>187</v>
      </c>
      <c r="D4" s="92"/>
      <c r="E4" s="195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2.1" customHeight="1" x14ac:dyDescent="0.25">
      <c r="A5" s="92"/>
      <c r="B5" s="92"/>
      <c r="C5" s="92"/>
      <c r="D5" s="92"/>
      <c r="E5" s="195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ht="20.100000000000001" customHeight="1" x14ac:dyDescent="0.25">
      <c r="A6" s="94"/>
      <c r="B6" s="94"/>
      <c r="C6" s="92"/>
      <c r="D6" s="92"/>
      <c r="E6" s="21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  <c r="S6" s="93"/>
      <c r="T6" s="93"/>
      <c r="U6" s="92"/>
      <c r="V6" s="92"/>
      <c r="W6" s="92"/>
      <c r="X6" s="92"/>
      <c r="Y6" s="92"/>
    </row>
    <row r="7" spans="1:25" ht="20.100000000000001" customHeight="1" x14ac:dyDescent="0.25">
      <c r="A7" s="224" t="s">
        <v>40</v>
      </c>
      <c r="B7" s="213" t="s">
        <v>118</v>
      </c>
      <c r="C7" s="179" t="s">
        <v>38</v>
      </c>
      <c r="D7" s="178" t="s">
        <v>37</v>
      </c>
      <c r="E7" s="176" t="s">
        <v>36</v>
      </c>
      <c r="F7" s="178" t="s">
        <v>35</v>
      </c>
      <c r="G7" s="178" t="s">
        <v>34</v>
      </c>
      <c r="H7" s="178" t="s">
        <v>33</v>
      </c>
      <c r="I7" s="178" t="s">
        <v>32</v>
      </c>
      <c r="J7" s="223" t="s">
        <v>31</v>
      </c>
      <c r="K7" s="180" t="s">
        <v>117</v>
      </c>
      <c r="L7" s="181"/>
      <c r="M7" s="181"/>
      <c r="N7" s="181"/>
      <c r="O7" s="181"/>
      <c r="P7" s="182"/>
      <c r="Q7" s="177" t="s">
        <v>30</v>
      </c>
      <c r="R7" s="176" t="s">
        <v>28</v>
      </c>
      <c r="S7" s="120" t="s">
        <v>27</v>
      </c>
      <c r="T7" s="222" t="s">
        <v>186</v>
      </c>
      <c r="U7" s="92"/>
      <c r="V7" s="92"/>
      <c r="W7" s="92"/>
      <c r="X7" s="92"/>
    </row>
    <row r="8" spans="1:25" ht="15" customHeight="1" x14ac:dyDescent="0.25">
      <c r="A8" s="214" t="s">
        <v>24</v>
      </c>
      <c r="B8" s="215"/>
      <c r="C8" s="179"/>
      <c r="D8" s="178"/>
      <c r="E8" s="176"/>
      <c r="F8" s="178"/>
      <c r="G8" s="178"/>
      <c r="H8" s="178"/>
      <c r="I8" s="178"/>
      <c r="J8" s="223"/>
      <c r="K8" s="89">
        <v>1</v>
      </c>
      <c r="L8" s="89">
        <v>2</v>
      </c>
      <c r="M8" s="89">
        <v>3</v>
      </c>
      <c r="N8" s="89">
        <v>4</v>
      </c>
      <c r="O8" s="89">
        <v>5</v>
      </c>
      <c r="P8" s="89">
        <v>6</v>
      </c>
      <c r="Q8" s="177"/>
      <c r="R8" s="176"/>
      <c r="S8" s="121"/>
      <c r="T8" s="222"/>
      <c r="U8" s="92"/>
      <c r="V8" s="92"/>
      <c r="W8" s="92"/>
      <c r="X8" s="92"/>
    </row>
    <row r="9" spans="1:25" s="92" customFormat="1" ht="18" customHeight="1" x14ac:dyDescent="0.3">
      <c r="A9" s="49">
        <v>1</v>
      </c>
      <c r="B9" s="49">
        <v>55</v>
      </c>
      <c r="C9" s="50" t="s">
        <v>121</v>
      </c>
      <c r="D9" s="115" t="s">
        <v>120</v>
      </c>
      <c r="E9" s="12">
        <v>23337</v>
      </c>
      <c r="F9" s="11">
        <v>22828</v>
      </c>
      <c r="G9" s="10" t="s">
        <v>15</v>
      </c>
      <c r="H9" s="220" t="s">
        <v>110</v>
      </c>
      <c r="I9" s="219">
        <v>1</v>
      </c>
      <c r="J9" s="56">
        <v>1.7515000000000001</v>
      </c>
      <c r="K9" s="217">
        <v>7.19</v>
      </c>
      <c r="L9" s="217">
        <v>6.96</v>
      </c>
      <c r="M9" s="217">
        <v>7.67</v>
      </c>
      <c r="N9" s="217" t="s">
        <v>109</v>
      </c>
      <c r="O9" s="217" t="s">
        <v>109</v>
      </c>
      <c r="P9" s="217">
        <v>7.5</v>
      </c>
      <c r="Q9" s="34">
        <f>MAX(K9:M9,N9:P9)</f>
        <v>7.67</v>
      </c>
      <c r="R9" s="6">
        <f>Q9*I9</f>
        <v>7.67</v>
      </c>
      <c r="S9" s="6">
        <f>R9*J9</f>
        <v>13.434005000000001</v>
      </c>
      <c r="T9" s="84" t="s">
        <v>181</v>
      </c>
    </row>
    <row r="10" spans="1:25" s="92" customFormat="1" ht="18" customHeight="1" x14ac:dyDescent="0.3">
      <c r="A10" s="49">
        <v>2</v>
      </c>
      <c r="B10" s="49">
        <v>37</v>
      </c>
      <c r="C10" s="50" t="s">
        <v>11</v>
      </c>
      <c r="D10" s="115" t="s">
        <v>10</v>
      </c>
      <c r="E10" s="12">
        <v>21535</v>
      </c>
      <c r="F10" s="11">
        <v>24630</v>
      </c>
      <c r="G10" s="10" t="s">
        <v>7</v>
      </c>
      <c r="H10" s="220" t="s">
        <v>6</v>
      </c>
      <c r="I10" s="219">
        <v>1</v>
      </c>
      <c r="J10" s="56">
        <v>1.9661</v>
      </c>
      <c r="K10" s="217">
        <v>5.75</v>
      </c>
      <c r="L10" s="217">
        <v>5.55</v>
      </c>
      <c r="M10" s="217" t="s">
        <v>109</v>
      </c>
      <c r="N10" s="217">
        <v>5.82</v>
      </c>
      <c r="O10" s="217">
        <v>5.7</v>
      </c>
      <c r="P10" s="217">
        <v>6.02</v>
      </c>
      <c r="Q10" s="34">
        <f>MAX(K10:M10,N10:P10)</f>
        <v>6.02</v>
      </c>
      <c r="R10" s="6">
        <f>Q10*I10</f>
        <v>6.02</v>
      </c>
      <c r="S10" s="6">
        <f>R10*J10</f>
        <v>11.835921999999998</v>
      </c>
      <c r="T10" s="84" t="s">
        <v>181</v>
      </c>
    </row>
    <row r="11" spans="1:25" s="92" customFormat="1" ht="18" customHeight="1" x14ac:dyDescent="0.3">
      <c r="A11" s="49">
        <v>3</v>
      </c>
      <c r="B11" s="49">
        <v>5</v>
      </c>
      <c r="C11" s="50" t="s">
        <v>4</v>
      </c>
      <c r="D11" s="115" t="s">
        <v>185</v>
      </c>
      <c r="E11" s="12">
        <v>22074</v>
      </c>
      <c r="F11" s="11">
        <v>24091</v>
      </c>
      <c r="G11" s="10" t="s">
        <v>2</v>
      </c>
      <c r="H11" s="220" t="s">
        <v>62</v>
      </c>
      <c r="I11" s="221">
        <v>1.1000000000000001</v>
      </c>
      <c r="J11" s="56">
        <v>1.8744000000000001</v>
      </c>
      <c r="K11" s="217">
        <v>4.8</v>
      </c>
      <c r="L11" s="217">
        <v>4.7</v>
      </c>
      <c r="M11" s="217" t="s">
        <v>109</v>
      </c>
      <c r="N11" s="217" t="s">
        <v>106</v>
      </c>
      <c r="O11" s="217"/>
      <c r="P11" s="217"/>
      <c r="Q11" s="34">
        <f>MAX(K11:M11,N11:P11)</f>
        <v>4.8</v>
      </c>
      <c r="R11" s="6">
        <f>Q11*I11</f>
        <v>5.28</v>
      </c>
      <c r="S11" s="6">
        <f>R11*J11</f>
        <v>9.8968320000000016</v>
      </c>
      <c r="T11" s="84" t="s">
        <v>181</v>
      </c>
    </row>
    <row r="12" spans="1:25" s="92" customFormat="1" ht="18" customHeight="1" x14ac:dyDescent="0.3">
      <c r="A12" s="49">
        <v>4</v>
      </c>
      <c r="B12" s="49">
        <v>64</v>
      </c>
      <c r="C12" s="50" t="s">
        <v>184</v>
      </c>
      <c r="D12" s="115" t="s">
        <v>183</v>
      </c>
      <c r="E12" s="12">
        <v>22934</v>
      </c>
      <c r="F12" s="11">
        <v>23231</v>
      </c>
      <c r="G12" s="10" t="s">
        <v>15</v>
      </c>
      <c r="H12" s="220" t="s">
        <v>110</v>
      </c>
      <c r="I12" s="219">
        <v>1</v>
      </c>
      <c r="J12" s="56">
        <v>1.7903</v>
      </c>
      <c r="K12" s="217">
        <v>4.2699999999999996</v>
      </c>
      <c r="L12" s="217" t="s">
        <v>5</v>
      </c>
      <c r="M12" s="217">
        <v>4.72</v>
      </c>
      <c r="N12" s="217">
        <v>4.22</v>
      </c>
      <c r="O12" s="217">
        <v>4.62</v>
      </c>
      <c r="P12" s="217">
        <v>5.5</v>
      </c>
      <c r="Q12" s="34">
        <f>MAX(K12:M12,N12:P12)</f>
        <v>5.5</v>
      </c>
      <c r="R12" s="6">
        <f>Q12*I12</f>
        <v>5.5</v>
      </c>
      <c r="S12" s="6">
        <f>R12*J12</f>
        <v>9.8466500000000003</v>
      </c>
      <c r="T12" s="84" t="s">
        <v>181</v>
      </c>
    </row>
    <row r="13" spans="1:25" s="92" customFormat="1" ht="18" customHeight="1" x14ac:dyDescent="0.3">
      <c r="A13" s="49">
        <v>5</v>
      </c>
      <c r="B13" s="49">
        <v>59</v>
      </c>
      <c r="C13" s="50" t="s">
        <v>123</v>
      </c>
      <c r="D13" s="115" t="s">
        <v>122</v>
      </c>
      <c r="E13" s="12">
        <v>26668</v>
      </c>
      <c r="F13" s="11">
        <v>19497</v>
      </c>
      <c r="G13" s="10" t="s">
        <v>15</v>
      </c>
      <c r="H13" s="220" t="s">
        <v>110</v>
      </c>
      <c r="I13" s="219">
        <v>1</v>
      </c>
      <c r="J13" s="56">
        <v>1.4638</v>
      </c>
      <c r="K13" s="217">
        <v>5.91</v>
      </c>
      <c r="L13" s="217">
        <v>5.79</v>
      </c>
      <c r="M13" s="217">
        <v>6.28</v>
      </c>
      <c r="N13" s="217">
        <v>6.66</v>
      </c>
      <c r="O13" s="217">
        <v>6.1</v>
      </c>
      <c r="P13" s="217">
        <v>6.41</v>
      </c>
      <c r="Q13" s="34">
        <f>MAX(K13:M13,N13:P13)</f>
        <v>6.66</v>
      </c>
      <c r="R13" s="6">
        <f>Q13*I13</f>
        <v>6.66</v>
      </c>
      <c r="S13" s="6">
        <f>R13*J13</f>
        <v>9.7489080000000001</v>
      </c>
      <c r="T13" s="84" t="s">
        <v>181</v>
      </c>
    </row>
    <row r="14" spans="1:25" s="92" customFormat="1" ht="18" customHeight="1" x14ac:dyDescent="0.3">
      <c r="A14" s="49">
        <v>6</v>
      </c>
      <c r="B14" s="49">
        <v>9</v>
      </c>
      <c r="C14" s="50" t="s">
        <v>182</v>
      </c>
      <c r="D14" s="115" t="s">
        <v>3</v>
      </c>
      <c r="E14" s="12">
        <v>26799</v>
      </c>
      <c r="F14" s="11">
        <v>19366</v>
      </c>
      <c r="G14" s="10" t="s">
        <v>2</v>
      </c>
      <c r="H14" s="220" t="s">
        <v>1</v>
      </c>
      <c r="I14" s="221">
        <v>1.1000000000000001</v>
      </c>
      <c r="J14" s="56">
        <v>1.4638</v>
      </c>
      <c r="K14" s="217">
        <v>4.68</v>
      </c>
      <c r="L14" s="217">
        <v>3.93</v>
      </c>
      <c r="M14" s="217">
        <v>5.13</v>
      </c>
      <c r="N14" s="217">
        <v>4.59</v>
      </c>
      <c r="O14" s="217">
        <v>4.45</v>
      </c>
      <c r="P14" s="217" t="s">
        <v>109</v>
      </c>
      <c r="Q14" s="34">
        <f>MAX(K14:M14,N14:P14)</f>
        <v>5.13</v>
      </c>
      <c r="R14" s="6">
        <f>Q14*I14</f>
        <v>5.6430000000000007</v>
      </c>
      <c r="S14" s="6">
        <f>R14*J14</f>
        <v>8.260223400000001</v>
      </c>
      <c r="T14" s="84" t="s">
        <v>181</v>
      </c>
    </row>
    <row r="15" spans="1:25" s="92" customFormat="1" ht="18" customHeight="1" x14ac:dyDescent="0.3">
      <c r="A15" s="49">
        <v>7</v>
      </c>
      <c r="B15" s="49">
        <v>45</v>
      </c>
      <c r="C15" s="50" t="s">
        <v>17</v>
      </c>
      <c r="D15" s="115" t="s">
        <v>16</v>
      </c>
      <c r="E15" s="12">
        <v>31978</v>
      </c>
      <c r="F15" s="11">
        <v>14187</v>
      </c>
      <c r="G15" s="10" t="s">
        <v>15</v>
      </c>
      <c r="H15" s="220" t="s">
        <v>12</v>
      </c>
      <c r="I15" s="219">
        <v>1</v>
      </c>
      <c r="J15" s="56">
        <v>1.1231</v>
      </c>
      <c r="K15" s="217">
        <v>4.33</v>
      </c>
      <c r="L15" s="217">
        <v>5.0599999999999996</v>
      </c>
      <c r="M15" s="217">
        <v>5.12</v>
      </c>
      <c r="N15" s="217" t="s">
        <v>109</v>
      </c>
      <c r="O15" s="217">
        <v>5.64</v>
      </c>
      <c r="P15" s="217">
        <v>4.87</v>
      </c>
      <c r="Q15" s="34">
        <f>MAX(K15:M15,N15:P15)</f>
        <v>5.64</v>
      </c>
      <c r="R15" s="6">
        <f>Q15*I15</f>
        <v>5.64</v>
      </c>
      <c r="S15" s="6">
        <f>R15*J15</f>
        <v>6.3342839999999994</v>
      </c>
      <c r="T15" s="84" t="s">
        <v>181</v>
      </c>
    </row>
    <row r="17" spans="1:22" ht="12.75" customHeight="1" x14ac:dyDescent="0.25">
      <c r="A17" s="1"/>
      <c r="B17" s="1"/>
      <c r="C17" s="21" t="s">
        <v>152</v>
      </c>
      <c r="D17" s="1"/>
      <c r="E17" s="1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2" ht="20.100000000000001" customHeight="1" x14ac:dyDescent="0.25">
      <c r="A18" s="92"/>
      <c r="B18" s="92"/>
      <c r="C18" s="95" t="s">
        <v>189</v>
      </c>
      <c r="D18" s="92"/>
      <c r="E18" s="195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</row>
    <row r="19" spans="1:22" ht="2.1" customHeight="1" x14ac:dyDescent="0.25">
      <c r="A19" s="92"/>
      <c r="B19" s="92"/>
      <c r="C19" s="92"/>
      <c r="D19" s="92"/>
      <c r="E19" s="195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</row>
    <row r="20" spans="1:22" ht="20.100000000000001" customHeight="1" x14ac:dyDescent="0.25">
      <c r="A20" s="94"/>
      <c r="B20" s="94"/>
      <c r="C20" s="92"/>
      <c r="D20" s="92"/>
      <c r="E20" s="21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3"/>
      <c r="R20" s="93"/>
      <c r="S20" s="92"/>
      <c r="T20" s="92"/>
      <c r="U20" s="92"/>
      <c r="V20" s="92"/>
    </row>
    <row r="21" spans="1:22" ht="20.100000000000001" customHeight="1" x14ac:dyDescent="0.25">
      <c r="A21" s="212" t="s">
        <v>40</v>
      </c>
      <c r="B21" s="213" t="s">
        <v>118</v>
      </c>
      <c r="C21" s="197" t="s">
        <v>38</v>
      </c>
      <c r="D21" s="198" t="s">
        <v>37</v>
      </c>
      <c r="E21" s="185" t="s">
        <v>36</v>
      </c>
      <c r="F21" s="199" t="s">
        <v>35</v>
      </c>
      <c r="G21" s="199" t="s">
        <v>34</v>
      </c>
      <c r="H21" s="199" t="s">
        <v>33</v>
      </c>
      <c r="I21" s="199" t="s">
        <v>32</v>
      </c>
      <c r="J21" s="199"/>
      <c r="K21" s="180" t="s">
        <v>117</v>
      </c>
      <c r="L21" s="181"/>
      <c r="M21" s="181"/>
      <c r="N21" s="181"/>
      <c r="O21" s="181"/>
      <c r="P21" s="182"/>
      <c r="Q21" s="177" t="s">
        <v>30</v>
      </c>
      <c r="R21" s="176" t="s">
        <v>28</v>
      </c>
      <c r="S21" s="92"/>
      <c r="T21" s="92"/>
      <c r="U21" s="92"/>
      <c r="V21" s="92"/>
    </row>
    <row r="22" spans="1:22" ht="15" customHeight="1" x14ac:dyDescent="0.25">
      <c r="A22" s="214" t="s">
        <v>26</v>
      </c>
      <c r="B22" s="215"/>
      <c r="C22" s="200"/>
      <c r="D22" s="201"/>
      <c r="E22" s="186"/>
      <c r="F22" s="202"/>
      <c r="G22" s="202"/>
      <c r="H22" s="202"/>
      <c r="I22" s="202"/>
      <c r="J22" s="202"/>
      <c r="K22" s="119">
        <v>1</v>
      </c>
      <c r="L22" s="119">
        <v>2</v>
      </c>
      <c r="M22" s="119">
        <v>3</v>
      </c>
      <c r="N22" s="119">
        <v>4</v>
      </c>
      <c r="O22" s="119">
        <v>5</v>
      </c>
      <c r="P22" s="119">
        <v>6</v>
      </c>
      <c r="Q22" s="177"/>
      <c r="R22" s="176"/>
      <c r="S22" s="92"/>
      <c r="T22" s="92"/>
      <c r="U22" s="92"/>
      <c r="V22" s="92"/>
    </row>
    <row r="23" spans="1:22" ht="19.5" customHeight="1" x14ac:dyDescent="0.25">
      <c r="A23" s="49">
        <v>1</v>
      </c>
      <c r="B23" s="216">
        <v>7</v>
      </c>
      <c r="C23" s="204" t="s">
        <v>140</v>
      </c>
      <c r="D23" s="205" t="s">
        <v>139</v>
      </c>
      <c r="E23" s="108">
        <v>35101</v>
      </c>
      <c r="F23" s="107">
        <f>IF(COUNT(E23)=0,"---",46165-E23)</f>
        <v>11064</v>
      </c>
      <c r="G23" s="106" t="s">
        <v>2</v>
      </c>
      <c r="H23" s="105" t="s">
        <v>1</v>
      </c>
      <c r="I23" s="104">
        <v>1.1000000000000001</v>
      </c>
      <c r="J23" s="104"/>
      <c r="K23" s="84">
        <v>8.59</v>
      </c>
      <c r="L23" s="84">
        <v>7.98</v>
      </c>
      <c r="M23" s="84" t="s">
        <v>109</v>
      </c>
      <c r="N23" s="84">
        <v>8.16</v>
      </c>
      <c r="O23" s="84" t="s">
        <v>109</v>
      </c>
      <c r="P23" s="84">
        <v>8.16</v>
      </c>
      <c r="Q23" s="34">
        <f>MAX(K23:M23,N23:P23)</f>
        <v>8.59</v>
      </c>
      <c r="R23" s="6">
        <f>Q23*I23</f>
        <v>9.4489999999999998</v>
      </c>
    </row>
    <row r="24" spans="1:22" ht="19.5" customHeight="1" x14ac:dyDescent="0.25">
      <c r="A24" s="49">
        <v>2</v>
      </c>
      <c r="B24" s="216">
        <v>22</v>
      </c>
      <c r="C24" s="204" t="s">
        <v>138</v>
      </c>
      <c r="D24" s="205" t="s">
        <v>137</v>
      </c>
      <c r="E24" s="108">
        <v>35962</v>
      </c>
      <c r="F24" s="107">
        <f>IF(COUNT(E24)=0,"---",46165-E24)</f>
        <v>10203</v>
      </c>
      <c r="G24" s="106" t="s">
        <v>52</v>
      </c>
      <c r="H24" s="105" t="s">
        <v>1</v>
      </c>
      <c r="I24" s="104">
        <v>1</v>
      </c>
      <c r="J24" s="104"/>
      <c r="K24" s="84">
        <v>7.3</v>
      </c>
      <c r="L24" s="84">
        <v>7.53</v>
      </c>
      <c r="M24" s="84">
        <v>6.25</v>
      </c>
      <c r="N24" s="84">
        <v>6.35</v>
      </c>
      <c r="O24" s="84">
        <v>7.23</v>
      </c>
      <c r="P24" s="84">
        <v>7.57</v>
      </c>
      <c r="Q24" s="34">
        <f>MAX(K24:M24,N24:P24)</f>
        <v>7.57</v>
      </c>
      <c r="R24" s="6">
        <f>Q24*I24</f>
        <v>7.57</v>
      </c>
    </row>
    <row r="25" spans="1:22" ht="19.5" customHeight="1" x14ac:dyDescent="0.25">
      <c r="A25" s="49">
        <v>3</v>
      </c>
      <c r="B25" s="216">
        <v>55</v>
      </c>
      <c r="C25" s="204" t="s">
        <v>121</v>
      </c>
      <c r="D25" s="205" t="s">
        <v>120</v>
      </c>
      <c r="E25" s="108">
        <v>23337</v>
      </c>
      <c r="F25" s="107">
        <f>IF(COUNT(E25)=0,"---",46165-E25)</f>
        <v>22828</v>
      </c>
      <c r="G25" s="106" t="s">
        <v>15</v>
      </c>
      <c r="H25" s="105" t="s">
        <v>110</v>
      </c>
      <c r="I25" s="104">
        <v>1</v>
      </c>
      <c r="J25" s="104"/>
      <c r="K25" s="84">
        <v>6.88</v>
      </c>
      <c r="L25" s="84">
        <v>6.73</v>
      </c>
      <c r="M25" s="84">
        <v>6.38</v>
      </c>
      <c r="N25" s="84">
        <v>5.76</v>
      </c>
      <c r="O25" s="84">
        <v>6.12</v>
      </c>
      <c r="P25" s="84">
        <v>6.85</v>
      </c>
      <c r="Q25" s="34">
        <f>MAX(K25:M25,N25:P25)</f>
        <v>6.88</v>
      </c>
      <c r="R25" s="6">
        <f>Q25*I25</f>
        <v>6.88</v>
      </c>
    </row>
    <row r="26" spans="1:22" ht="19.5" customHeight="1" x14ac:dyDescent="0.25">
      <c r="A26" s="49">
        <v>4</v>
      </c>
      <c r="B26" s="216">
        <v>29</v>
      </c>
      <c r="C26" s="204" t="s">
        <v>23</v>
      </c>
      <c r="D26" s="205" t="s">
        <v>22</v>
      </c>
      <c r="E26" s="108">
        <v>33373</v>
      </c>
      <c r="F26" s="107">
        <f>IF(COUNT(E26)=0,"---",46165-E26)</f>
        <v>12792</v>
      </c>
      <c r="G26" s="106" t="s">
        <v>15</v>
      </c>
      <c r="H26" s="105" t="s">
        <v>6</v>
      </c>
      <c r="I26" s="104">
        <v>1</v>
      </c>
      <c r="J26" s="104"/>
      <c r="K26" s="84">
        <v>5.8</v>
      </c>
      <c r="L26" s="84">
        <v>5.5</v>
      </c>
      <c r="M26" s="84">
        <v>6</v>
      </c>
      <c r="N26" s="84">
        <v>5.67</v>
      </c>
      <c r="O26" s="84">
        <v>6.42</v>
      </c>
      <c r="P26" s="84">
        <v>5.99</v>
      </c>
      <c r="Q26" s="34">
        <f>MAX(K26:M26,N26:P26)</f>
        <v>6.42</v>
      </c>
      <c r="R26" s="6">
        <f>Q26*I26</f>
        <v>6.42</v>
      </c>
    </row>
    <row r="27" spans="1:22" ht="19.5" customHeight="1" x14ac:dyDescent="0.25">
      <c r="A27" s="49">
        <v>5</v>
      </c>
      <c r="B27" s="216">
        <v>59</v>
      </c>
      <c r="C27" s="204" t="s">
        <v>123</v>
      </c>
      <c r="D27" s="205" t="s">
        <v>122</v>
      </c>
      <c r="E27" s="108">
        <v>26668</v>
      </c>
      <c r="F27" s="107">
        <f>IF(COUNT(E27)=0,"---",46165-E27)</f>
        <v>19497</v>
      </c>
      <c r="G27" s="106" t="s">
        <v>15</v>
      </c>
      <c r="H27" s="105" t="s">
        <v>110</v>
      </c>
      <c r="I27" s="104">
        <v>1</v>
      </c>
      <c r="J27" s="104"/>
      <c r="K27" s="84">
        <v>4.91</v>
      </c>
      <c r="L27" s="84">
        <v>4.9800000000000004</v>
      </c>
      <c r="M27" s="84">
        <v>5.13</v>
      </c>
      <c r="N27" s="84">
        <v>5.21</v>
      </c>
      <c r="O27" s="84">
        <v>5.36</v>
      </c>
      <c r="P27" s="84">
        <v>5.39</v>
      </c>
      <c r="Q27" s="34">
        <f>MAX(K27:M27,N27:P27)</f>
        <v>5.39</v>
      </c>
      <c r="R27" s="6">
        <f>Q27*I27</f>
        <v>5.39</v>
      </c>
    </row>
    <row r="28" spans="1:22" ht="19.5" customHeight="1" x14ac:dyDescent="0.25">
      <c r="A28" s="49">
        <v>6</v>
      </c>
      <c r="B28" s="216">
        <v>45</v>
      </c>
      <c r="C28" s="204" t="s">
        <v>17</v>
      </c>
      <c r="D28" s="205" t="s">
        <v>16</v>
      </c>
      <c r="E28" s="108">
        <v>31978</v>
      </c>
      <c r="F28" s="107">
        <f>IF(COUNT(E28)=0,"---",46165-E28)</f>
        <v>14187</v>
      </c>
      <c r="G28" s="106" t="s">
        <v>15</v>
      </c>
      <c r="H28" s="105" t="s">
        <v>12</v>
      </c>
      <c r="I28" s="104">
        <v>1</v>
      </c>
      <c r="J28" s="104"/>
      <c r="K28" s="84">
        <v>4.33</v>
      </c>
      <c r="L28" s="84">
        <v>5.19</v>
      </c>
      <c r="M28" s="84">
        <v>4.1100000000000003</v>
      </c>
      <c r="N28" s="84">
        <v>4.8</v>
      </c>
      <c r="O28" s="84">
        <v>5.08</v>
      </c>
      <c r="P28" s="84">
        <v>4.3099999999999996</v>
      </c>
      <c r="Q28" s="34">
        <f>MAX(K28:M28,N28:P28)</f>
        <v>5.19</v>
      </c>
      <c r="R28" s="6">
        <f>Q28*I28</f>
        <v>5.19</v>
      </c>
    </row>
    <row r="29" spans="1:22" ht="19.5" customHeight="1" x14ac:dyDescent="0.25">
      <c r="A29" s="49">
        <v>7</v>
      </c>
      <c r="B29" s="216">
        <v>64</v>
      </c>
      <c r="C29" s="204" t="s">
        <v>184</v>
      </c>
      <c r="D29" s="205" t="s">
        <v>183</v>
      </c>
      <c r="E29" s="108">
        <v>22934</v>
      </c>
      <c r="F29" s="107">
        <f>IF(COUNT(E29)=0,"---",46165-E29)</f>
        <v>23231</v>
      </c>
      <c r="G29" s="106" t="s">
        <v>15</v>
      </c>
      <c r="H29" s="105" t="s">
        <v>110</v>
      </c>
      <c r="I29" s="104">
        <v>1</v>
      </c>
      <c r="J29" s="104"/>
      <c r="K29" s="84">
        <v>4.3899999999999997</v>
      </c>
      <c r="L29" s="84">
        <v>3.54</v>
      </c>
      <c r="M29" s="84">
        <v>3.64</v>
      </c>
      <c r="N29" s="84">
        <v>3.99</v>
      </c>
      <c r="O29" s="84" t="s">
        <v>106</v>
      </c>
      <c r="P29" s="84"/>
      <c r="Q29" s="34">
        <f>MAX(K29:M29,N29:P29)</f>
        <v>4.3899999999999997</v>
      </c>
      <c r="R29" s="6">
        <f>Q29*I29</f>
        <v>4.3899999999999997</v>
      </c>
    </row>
    <row r="30" spans="1:22" ht="19.5" customHeight="1" x14ac:dyDescent="0.25">
      <c r="A30" s="49">
        <v>8</v>
      </c>
      <c r="B30" s="216">
        <v>13</v>
      </c>
      <c r="C30" s="204" t="s">
        <v>135</v>
      </c>
      <c r="D30" s="205" t="s">
        <v>59</v>
      </c>
      <c r="E30" s="108">
        <v>31347</v>
      </c>
      <c r="F30" s="107">
        <f>IF(COUNT(E30)=0,"---",46165-E30)</f>
        <v>14818</v>
      </c>
      <c r="G30" s="106" t="s">
        <v>2</v>
      </c>
      <c r="H30" s="105" t="s">
        <v>1</v>
      </c>
      <c r="I30" s="104">
        <v>1.1000000000000001</v>
      </c>
      <c r="J30" s="104"/>
      <c r="K30" s="84" t="s">
        <v>109</v>
      </c>
      <c r="L30" s="84">
        <v>3.52</v>
      </c>
      <c r="M30" s="84">
        <v>3.88</v>
      </c>
      <c r="N30" s="84"/>
      <c r="O30" s="84"/>
      <c r="P30" s="84"/>
      <c r="Q30" s="34">
        <f>MAX(K30:M30,N30:P30)</f>
        <v>3.88</v>
      </c>
      <c r="R30" s="6">
        <f>Q30*I30</f>
        <v>4.2679999999999998</v>
      </c>
    </row>
    <row r="31" spans="1:22" ht="19.5" customHeight="1" x14ac:dyDescent="0.25">
      <c r="A31" s="49"/>
      <c r="B31" s="216">
        <v>5</v>
      </c>
      <c r="C31" s="204" t="s">
        <v>4</v>
      </c>
      <c r="D31" s="205" t="s">
        <v>185</v>
      </c>
      <c r="E31" s="108">
        <v>22074</v>
      </c>
      <c r="F31" s="107">
        <f>IF(COUNT(E31)=0,"---",46165-E31)</f>
        <v>24091</v>
      </c>
      <c r="G31" s="106" t="s">
        <v>2</v>
      </c>
      <c r="H31" s="105" t="s">
        <v>62</v>
      </c>
      <c r="I31" s="104">
        <v>1.1000000000000001</v>
      </c>
      <c r="J31" s="104"/>
      <c r="K31" s="84"/>
      <c r="L31" s="84"/>
      <c r="M31" s="84"/>
      <c r="N31" s="84"/>
      <c r="O31" s="84"/>
      <c r="P31" s="84"/>
      <c r="Q31" s="34" t="s">
        <v>0</v>
      </c>
      <c r="R31" s="6"/>
    </row>
  </sheetData>
  <mergeCells count="26">
    <mergeCell ref="Q21:Q22"/>
    <mergeCell ref="R21:R22"/>
    <mergeCell ref="K7:P7"/>
    <mergeCell ref="J21:J22"/>
    <mergeCell ref="K21:P21"/>
    <mergeCell ref="B21:B22"/>
    <mergeCell ref="C21:C22"/>
    <mergeCell ref="D21:D22"/>
    <mergeCell ref="E21:E22"/>
    <mergeCell ref="F21:F22"/>
    <mergeCell ref="G21:G22"/>
    <mergeCell ref="H21:H22"/>
    <mergeCell ref="I21:I22"/>
    <mergeCell ref="G7:G8"/>
    <mergeCell ref="H7:H8"/>
    <mergeCell ref="C7:C8"/>
    <mergeCell ref="D7:D8"/>
    <mergeCell ref="E7:E8"/>
    <mergeCell ref="F7:F8"/>
    <mergeCell ref="R7:R8"/>
    <mergeCell ref="B7:B8"/>
    <mergeCell ref="T7:T8"/>
    <mergeCell ref="I7:I8"/>
    <mergeCell ref="J7:J8"/>
    <mergeCell ref="Q7:Q8"/>
    <mergeCell ref="S7:S8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1635-59BD-41F0-A2B3-31EB75D6E4C5}">
  <dimension ref="A1:W52"/>
  <sheetViews>
    <sheetView showZeros="0" topLeftCell="A4" zoomScaleNormal="100" workbookViewId="0">
      <selection activeCell="A2" sqref="A2"/>
    </sheetView>
  </sheetViews>
  <sheetFormatPr defaultColWidth="8.88671875" defaultRowHeight="13.2" x14ac:dyDescent="0.25"/>
  <cols>
    <col min="1" max="2" width="5.44140625" style="82" customWidth="1"/>
    <col min="3" max="3" width="10.5546875" style="82" customWidth="1"/>
    <col min="4" max="4" width="13.5546875" style="82" customWidth="1"/>
    <col min="5" max="5" width="9" style="82" customWidth="1"/>
    <col min="6" max="6" width="5.6640625" style="82" customWidth="1"/>
    <col min="7" max="7" width="4" style="82" customWidth="1"/>
    <col min="8" max="8" width="8.88671875" style="82" bestFit="1" customWidth="1"/>
    <col min="9" max="9" width="4.44140625" style="82" customWidth="1"/>
    <col min="10" max="10" width="5.5546875" style="82" customWidth="1"/>
    <col min="11" max="17" width="4.5546875" style="82" customWidth="1"/>
    <col min="18" max="18" width="6.88671875" style="82" customWidth="1"/>
    <col min="19" max="20" width="6.5546875" style="82" customWidth="1"/>
    <col min="21" max="21" width="7.5546875" style="82" bestFit="1" customWidth="1"/>
    <col min="22" max="22" width="9.5546875" style="82" customWidth="1"/>
    <col min="23" max="16384" width="8.88671875" style="82"/>
  </cols>
  <sheetData>
    <row r="1" spans="1:21" ht="20.25" customHeight="1" x14ac:dyDescent="0.35">
      <c r="A1" s="23" t="s">
        <v>153</v>
      </c>
      <c r="B1" s="23"/>
      <c r="C1" s="1"/>
      <c r="D1" s="1"/>
      <c r="E1" s="1"/>
      <c r="F1" s="1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1" ht="13.35" customHeight="1" x14ac:dyDescent="0.25">
      <c r="A2" s="1"/>
      <c r="B2" s="1"/>
      <c r="C2" s="236" t="s">
        <v>44</v>
      </c>
      <c r="D2" s="1"/>
      <c r="E2" s="1"/>
      <c r="F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4" spans="1:21" ht="17.399999999999999" x14ac:dyDescent="0.25">
      <c r="A4" s="92"/>
      <c r="B4" s="92"/>
      <c r="C4" s="95" t="s">
        <v>201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1" x14ac:dyDescent="0.25">
      <c r="A5" s="94"/>
      <c r="B5" s="94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93"/>
      <c r="T5" s="93"/>
    </row>
    <row r="6" spans="1:21" x14ac:dyDescent="0.25">
      <c r="A6" s="224" t="s">
        <v>40</v>
      </c>
      <c r="B6" s="224" t="s">
        <v>39</v>
      </c>
      <c r="C6" s="179" t="s">
        <v>38</v>
      </c>
      <c r="D6" s="178" t="s">
        <v>37</v>
      </c>
      <c r="E6" s="176" t="s">
        <v>36</v>
      </c>
      <c r="F6" s="129" t="s">
        <v>35</v>
      </c>
      <c r="G6" s="178" t="s">
        <v>34</v>
      </c>
      <c r="H6" s="178" t="s">
        <v>33</v>
      </c>
      <c r="I6" s="178" t="s">
        <v>32</v>
      </c>
      <c r="J6" s="136" t="s">
        <v>31</v>
      </c>
      <c r="K6" s="176" t="s">
        <v>117</v>
      </c>
      <c r="L6" s="176"/>
      <c r="M6" s="176"/>
      <c r="N6" s="176"/>
      <c r="O6" s="176"/>
      <c r="P6" s="176"/>
      <c r="Q6" s="176"/>
      <c r="R6" s="177" t="s">
        <v>30</v>
      </c>
      <c r="S6" s="176" t="s">
        <v>28</v>
      </c>
      <c r="T6" s="120" t="s">
        <v>27</v>
      </c>
      <c r="U6" s="222" t="s">
        <v>186</v>
      </c>
    </row>
    <row r="7" spans="1:21" x14ac:dyDescent="0.25">
      <c r="A7" s="235" t="s">
        <v>24</v>
      </c>
      <c r="B7" s="235"/>
      <c r="C7" s="179"/>
      <c r="D7" s="178"/>
      <c r="E7" s="176"/>
      <c r="F7" s="130"/>
      <c r="G7" s="178"/>
      <c r="H7" s="178"/>
      <c r="I7" s="178"/>
      <c r="J7" s="137"/>
      <c r="K7" s="89">
        <v>1</v>
      </c>
      <c r="L7" s="89">
        <v>2</v>
      </c>
      <c r="M7" s="89">
        <v>3</v>
      </c>
      <c r="N7" s="89" t="s">
        <v>102</v>
      </c>
      <c r="O7" s="89">
        <v>4</v>
      </c>
      <c r="P7" s="89">
        <v>5</v>
      </c>
      <c r="Q7" s="89">
        <v>6</v>
      </c>
      <c r="R7" s="177"/>
      <c r="S7" s="176"/>
      <c r="T7" s="121"/>
      <c r="U7" s="222"/>
    </row>
    <row r="8" spans="1:21" s="92" customFormat="1" ht="18" customHeight="1" x14ac:dyDescent="0.25">
      <c r="A8" s="234">
        <v>1</v>
      </c>
      <c r="B8" s="234">
        <v>1</v>
      </c>
      <c r="C8" s="50" t="s">
        <v>60</v>
      </c>
      <c r="D8" s="51" t="s">
        <v>61</v>
      </c>
      <c r="E8" s="52">
        <v>21585</v>
      </c>
      <c r="F8" s="107">
        <f>IF(COUNT(E8)=0,"---",46165-E8)</f>
        <v>24580</v>
      </c>
      <c r="G8" s="106" t="s">
        <v>2</v>
      </c>
      <c r="H8" s="55" t="s">
        <v>62</v>
      </c>
      <c r="I8" s="85">
        <v>1.1000000000000001</v>
      </c>
      <c r="J8" s="85">
        <v>1.5719000000000001</v>
      </c>
      <c r="K8" s="233">
        <v>7.92</v>
      </c>
      <c r="L8" s="217" t="s">
        <v>106</v>
      </c>
      <c r="M8" s="217" t="s">
        <v>106</v>
      </c>
      <c r="N8" s="232">
        <v>5</v>
      </c>
      <c r="O8" s="217" t="s">
        <v>106</v>
      </c>
      <c r="P8" s="217" t="s">
        <v>106</v>
      </c>
      <c r="Q8" s="217" t="s">
        <v>106</v>
      </c>
      <c r="R8" s="6">
        <f>MAX(K8:M8,O8:Q8)</f>
        <v>7.92</v>
      </c>
      <c r="S8" s="6">
        <f>R8*I8</f>
        <v>8.7119999999999997</v>
      </c>
      <c r="T8" s="6">
        <f>S8*J8</f>
        <v>13.694392800000001</v>
      </c>
      <c r="U8" s="231" t="s">
        <v>190</v>
      </c>
    </row>
    <row r="9" spans="1:21" s="92" customFormat="1" ht="18" customHeight="1" x14ac:dyDescent="0.25">
      <c r="A9" s="234">
        <v>2</v>
      </c>
      <c r="B9" s="234">
        <v>56</v>
      </c>
      <c r="C9" s="50" t="s">
        <v>177</v>
      </c>
      <c r="D9" s="51" t="s">
        <v>178</v>
      </c>
      <c r="E9" s="52">
        <v>24743</v>
      </c>
      <c r="F9" s="107">
        <f>IF(COUNT(E9)=0,"---",46165-E9)</f>
        <v>21422</v>
      </c>
      <c r="G9" s="106" t="s">
        <v>2</v>
      </c>
      <c r="H9" s="55" t="s">
        <v>57</v>
      </c>
      <c r="I9" s="85">
        <v>1.1000000000000001</v>
      </c>
      <c r="J9" s="85">
        <v>1.3640000000000001</v>
      </c>
      <c r="K9" s="233">
        <v>7.47</v>
      </c>
      <c r="L9" s="217">
        <v>6.35</v>
      </c>
      <c r="M9" s="217">
        <v>7.79</v>
      </c>
      <c r="N9" s="232">
        <v>8</v>
      </c>
      <c r="O9" s="217">
        <v>7.91</v>
      </c>
      <c r="P9" s="217">
        <v>7.58</v>
      </c>
      <c r="Q9" s="217" t="s">
        <v>5</v>
      </c>
      <c r="R9" s="6">
        <f>MAX(K9:M9,O9:Q9)</f>
        <v>7.91</v>
      </c>
      <c r="S9" s="6">
        <f>R9*I9</f>
        <v>8.7010000000000005</v>
      </c>
      <c r="T9" s="6">
        <f>S9*J9</f>
        <v>11.868164000000002</v>
      </c>
      <c r="U9" s="231" t="s">
        <v>191</v>
      </c>
    </row>
    <row r="10" spans="1:21" s="92" customFormat="1" ht="18" customHeight="1" x14ac:dyDescent="0.25">
      <c r="A10" s="234">
        <v>3</v>
      </c>
      <c r="B10" s="234">
        <v>50</v>
      </c>
      <c r="C10" s="50" t="s">
        <v>55</v>
      </c>
      <c r="D10" s="51" t="s">
        <v>56</v>
      </c>
      <c r="E10" s="52">
        <v>22836</v>
      </c>
      <c r="F10" s="107">
        <f>IF(COUNT(E10)=0,"---",46165-E10)</f>
        <v>23329</v>
      </c>
      <c r="G10" s="106" t="s">
        <v>2</v>
      </c>
      <c r="H10" s="55" t="s">
        <v>57</v>
      </c>
      <c r="I10" s="85">
        <v>1.1000000000000001</v>
      </c>
      <c r="J10" s="85">
        <v>1.3841000000000001</v>
      </c>
      <c r="K10" s="233">
        <v>7.14</v>
      </c>
      <c r="L10" s="217">
        <v>7.51</v>
      </c>
      <c r="M10" s="217">
        <v>7.76</v>
      </c>
      <c r="N10" s="232">
        <v>6</v>
      </c>
      <c r="O10" s="217">
        <v>7.42</v>
      </c>
      <c r="P10" s="217" t="s">
        <v>5</v>
      </c>
      <c r="Q10" s="217">
        <v>7.76</v>
      </c>
      <c r="R10" s="6">
        <f>MAX(K10:M10,O10:Q10)</f>
        <v>7.76</v>
      </c>
      <c r="S10" s="6">
        <f>R10*I10</f>
        <v>8.5359999999999996</v>
      </c>
      <c r="T10" s="6">
        <f>S10*J10</f>
        <v>11.8146776</v>
      </c>
      <c r="U10" s="231" t="s">
        <v>190</v>
      </c>
    </row>
    <row r="11" spans="1:21" s="92" customFormat="1" ht="18" customHeight="1" x14ac:dyDescent="0.25">
      <c r="A11" s="234">
        <v>4</v>
      </c>
      <c r="B11" s="234">
        <v>40</v>
      </c>
      <c r="C11" s="50" t="s">
        <v>128</v>
      </c>
      <c r="D11" s="51" t="s">
        <v>127</v>
      </c>
      <c r="E11" s="52">
        <v>23542</v>
      </c>
      <c r="F11" s="107">
        <f>IF(COUNT(E11)=0,"---",46165-E11)</f>
        <v>22623</v>
      </c>
      <c r="G11" s="106" t="s">
        <v>15</v>
      </c>
      <c r="H11" s="55" t="s">
        <v>12</v>
      </c>
      <c r="I11" s="85">
        <v>1</v>
      </c>
      <c r="J11" s="85">
        <v>1.3061</v>
      </c>
      <c r="K11" s="233">
        <v>8.16</v>
      </c>
      <c r="L11" s="217">
        <v>7.94</v>
      </c>
      <c r="M11" s="217" t="s">
        <v>106</v>
      </c>
      <c r="N11" s="232">
        <v>3</v>
      </c>
      <c r="O11" s="217" t="s">
        <v>106</v>
      </c>
      <c r="P11" s="217" t="s">
        <v>106</v>
      </c>
      <c r="Q11" s="217" t="s">
        <v>106</v>
      </c>
      <c r="R11" s="6">
        <f>MAX(K11:M11,O11:Q11)</f>
        <v>8.16</v>
      </c>
      <c r="S11" s="6">
        <f>R11*I11</f>
        <v>8.16</v>
      </c>
      <c r="T11" s="6">
        <f>S11*J11</f>
        <v>10.657776</v>
      </c>
      <c r="U11" s="231" t="s">
        <v>190</v>
      </c>
    </row>
    <row r="12" spans="1:21" s="92" customFormat="1" ht="18" customHeight="1" x14ac:dyDescent="0.25">
      <c r="A12" s="234">
        <v>5</v>
      </c>
      <c r="B12" s="234">
        <v>11</v>
      </c>
      <c r="C12" s="50" t="s">
        <v>177</v>
      </c>
      <c r="D12" s="51" t="s">
        <v>200</v>
      </c>
      <c r="E12" s="52">
        <v>16323</v>
      </c>
      <c r="F12" s="107">
        <f>IF(COUNT(E12)=0,"---",46165-E12)</f>
        <v>29842</v>
      </c>
      <c r="G12" s="106" t="s">
        <v>52</v>
      </c>
      <c r="H12" s="55" t="s">
        <v>1</v>
      </c>
      <c r="I12" s="85">
        <v>1</v>
      </c>
      <c r="J12" s="85">
        <v>1.8498000000000001</v>
      </c>
      <c r="K12" s="233">
        <v>5.22</v>
      </c>
      <c r="L12" s="217">
        <v>5.42</v>
      </c>
      <c r="M12" s="217">
        <v>5.45</v>
      </c>
      <c r="N12" s="232">
        <v>1</v>
      </c>
      <c r="O12" s="217" t="s">
        <v>5</v>
      </c>
      <c r="P12" s="217">
        <v>5.34</v>
      </c>
      <c r="Q12" s="217" t="s">
        <v>106</v>
      </c>
      <c r="R12" s="6">
        <f>MAX(K12:M12,O12:Q12)</f>
        <v>5.45</v>
      </c>
      <c r="S12" s="6">
        <f>R12*I12</f>
        <v>5.45</v>
      </c>
      <c r="T12" s="6">
        <f>S12*J12</f>
        <v>10.081410000000002</v>
      </c>
      <c r="U12" s="231" t="s">
        <v>192</v>
      </c>
    </row>
    <row r="13" spans="1:21" s="92" customFormat="1" ht="18" customHeight="1" x14ac:dyDescent="0.25">
      <c r="A13" s="234">
        <v>6</v>
      </c>
      <c r="B13" s="234">
        <v>57</v>
      </c>
      <c r="C13" s="50" t="s">
        <v>126</v>
      </c>
      <c r="D13" s="51" t="s">
        <v>125</v>
      </c>
      <c r="E13" s="52">
        <v>25561</v>
      </c>
      <c r="F13" s="107">
        <f>IF(COUNT(E13)=0,"---",46165-E13)</f>
        <v>20604</v>
      </c>
      <c r="G13" s="106" t="s">
        <v>15</v>
      </c>
      <c r="H13" s="55" t="s">
        <v>110</v>
      </c>
      <c r="I13" s="85">
        <v>1</v>
      </c>
      <c r="J13" s="85">
        <v>1.3025</v>
      </c>
      <c r="K13" s="233">
        <v>6.88</v>
      </c>
      <c r="L13" s="217">
        <v>7.08</v>
      </c>
      <c r="M13" s="217">
        <v>7.22</v>
      </c>
      <c r="N13" s="232">
        <v>7</v>
      </c>
      <c r="O13" s="217">
        <v>7.3</v>
      </c>
      <c r="P13" s="217">
        <v>7.34</v>
      </c>
      <c r="Q13" s="217">
        <v>7.56</v>
      </c>
      <c r="R13" s="6">
        <f>MAX(K13:M13,O13:Q13)</f>
        <v>7.56</v>
      </c>
      <c r="S13" s="6">
        <f>R13*I13</f>
        <v>7.56</v>
      </c>
      <c r="T13" s="6">
        <f>S13*J13</f>
        <v>9.8468999999999998</v>
      </c>
      <c r="U13" s="231" t="s">
        <v>191</v>
      </c>
    </row>
    <row r="14" spans="1:21" s="92" customFormat="1" ht="18" customHeight="1" x14ac:dyDescent="0.25">
      <c r="A14" s="234">
        <v>7</v>
      </c>
      <c r="B14" s="234">
        <v>12</v>
      </c>
      <c r="C14" s="50" t="s">
        <v>67</v>
      </c>
      <c r="D14" s="51" t="s">
        <v>68</v>
      </c>
      <c r="E14" s="52">
        <v>19960</v>
      </c>
      <c r="F14" s="107">
        <f>IF(COUNT(E14)=0,"---",46165-E14)</f>
        <v>26205</v>
      </c>
      <c r="G14" s="106" t="s">
        <v>52</v>
      </c>
      <c r="H14" s="55" t="s">
        <v>1</v>
      </c>
      <c r="I14" s="85">
        <v>1</v>
      </c>
      <c r="J14" s="85">
        <v>1.3376999999999999</v>
      </c>
      <c r="K14" s="233">
        <v>6.74</v>
      </c>
      <c r="L14" s="217">
        <v>6.39</v>
      </c>
      <c r="M14" s="217">
        <v>6.19</v>
      </c>
      <c r="N14" s="232">
        <v>2</v>
      </c>
      <c r="O14" s="217">
        <v>6.69</v>
      </c>
      <c r="P14" s="217">
        <v>5.8</v>
      </c>
      <c r="Q14" s="217" t="s">
        <v>5</v>
      </c>
      <c r="R14" s="6">
        <f>MAX(K14:M14,O14:Q14)</f>
        <v>6.74</v>
      </c>
      <c r="S14" s="6">
        <f>R14*I14</f>
        <v>6.74</v>
      </c>
      <c r="T14" s="6">
        <f>S14*J14</f>
        <v>9.0160979999999995</v>
      </c>
      <c r="U14" s="231" t="s">
        <v>192</v>
      </c>
    </row>
    <row r="15" spans="1:21" s="92" customFormat="1" ht="18" customHeight="1" x14ac:dyDescent="0.25">
      <c r="A15" s="234">
        <v>8</v>
      </c>
      <c r="B15" s="234">
        <v>66</v>
      </c>
      <c r="C15" s="50" t="s">
        <v>105</v>
      </c>
      <c r="D15" s="51" t="s">
        <v>104</v>
      </c>
      <c r="E15" s="52">
        <v>22931</v>
      </c>
      <c r="F15" s="107">
        <f>IF(COUNT(E15)=0,"---",46165-E15)</f>
        <v>23234</v>
      </c>
      <c r="G15" s="106" t="s">
        <v>2</v>
      </c>
      <c r="H15" s="55" t="s">
        <v>57</v>
      </c>
      <c r="I15" s="85">
        <v>1.1000000000000001</v>
      </c>
      <c r="J15" s="85">
        <v>1.3841000000000001</v>
      </c>
      <c r="K15" s="233">
        <v>5.8</v>
      </c>
      <c r="L15" s="217">
        <v>5.35</v>
      </c>
      <c r="M15" s="217">
        <v>5.71</v>
      </c>
      <c r="N15" s="232">
        <v>4</v>
      </c>
      <c r="O15" s="217">
        <v>5.28</v>
      </c>
      <c r="P15" s="217">
        <v>5.33</v>
      </c>
      <c r="Q15" s="217">
        <v>5.2</v>
      </c>
      <c r="R15" s="6">
        <f>MAX(K15:M15,O15:Q15)</f>
        <v>5.8</v>
      </c>
      <c r="S15" s="6">
        <f>R15*I15</f>
        <v>6.38</v>
      </c>
      <c r="T15" s="6">
        <f>S15*J15</f>
        <v>8.8305579999999999</v>
      </c>
      <c r="U15" s="231" t="s">
        <v>190</v>
      </c>
    </row>
    <row r="16" spans="1:21" s="92" customFormat="1" ht="18" customHeight="1" x14ac:dyDescent="0.25">
      <c r="A16" s="234">
        <v>9</v>
      </c>
      <c r="B16" s="234">
        <v>52</v>
      </c>
      <c r="C16" s="50" t="s">
        <v>199</v>
      </c>
      <c r="D16" s="51" t="s">
        <v>198</v>
      </c>
      <c r="E16" s="52">
        <v>28335</v>
      </c>
      <c r="F16" s="107">
        <f>IF(COUNT(E16)=0,"---",46165-E16)</f>
        <v>17830</v>
      </c>
      <c r="G16" s="106" t="s">
        <v>52</v>
      </c>
      <c r="H16" s="55" t="s">
        <v>1</v>
      </c>
      <c r="I16" s="85">
        <v>1</v>
      </c>
      <c r="J16" s="85">
        <v>1.1846000000000001</v>
      </c>
      <c r="K16" s="233">
        <v>7.14</v>
      </c>
      <c r="L16" s="217">
        <v>6.78</v>
      </c>
      <c r="M16" s="217">
        <v>6.49</v>
      </c>
      <c r="N16" s="232"/>
      <c r="O16" s="217"/>
      <c r="P16" s="217"/>
      <c r="Q16" s="217"/>
      <c r="R16" s="6">
        <f>MAX(K16:M16,O16:Q16)</f>
        <v>7.14</v>
      </c>
      <c r="S16" s="6">
        <f>R16*I16</f>
        <v>7.14</v>
      </c>
      <c r="T16" s="6">
        <f>S16*J16</f>
        <v>8.458044000000001</v>
      </c>
      <c r="U16" s="231" t="s">
        <v>195</v>
      </c>
    </row>
    <row r="17" spans="1:21" s="92" customFormat="1" ht="18" customHeight="1" x14ac:dyDescent="0.25">
      <c r="A17" s="234">
        <v>10</v>
      </c>
      <c r="B17" s="234">
        <v>48</v>
      </c>
      <c r="C17" s="50" t="s">
        <v>197</v>
      </c>
      <c r="D17" s="51" t="s">
        <v>196</v>
      </c>
      <c r="E17" s="52">
        <v>23311</v>
      </c>
      <c r="F17" s="107">
        <f>IF(COUNT(E17)=0,"---",46165-E17)</f>
        <v>22854</v>
      </c>
      <c r="G17" s="106" t="s">
        <v>52</v>
      </c>
      <c r="H17" s="55" t="s">
        <v>62</v>
      </c>
      <c r="I17" s="85">
        <v>1</v>
      </c>
      <c r="J17" s="85">
        <v>1.3439000000000001</v>
      </c>
      <c r="K17" s="233">
        <v>6.2</v>
      </c>
      <c r="L17" s="217" t="s">
        <v>106</v>
      </c>
      <c r="M17" s="217" t="s">
        <v>106</v>
      </c>
      <c r="N17" s="232"/>
      <c r="O17" s="217"/>
      <c r="P17" s="217"/>
      <c r="Q17" s="217"/>
      <c r="R17" s="6">
        <f>MAX(K17:M17,O17:Q17)</f>
        <v>6.2</v>
      </c>
      <c r="S17" s="6">
        <f>R17*I17</f>
        <v>6.2</v>
      </c>
      <c r="T17" s="6">
        <f>S17*J17</f>
        <v>8.332180000000001</v>
      </c>
      <c r="U17" s="231" t="s">
        <v>190</v>
      </c>
    </row>
    <row r="18" spans="1:21" s="92" customFormat="1" ht="18" customHeight="1" x14ac:dyDescent="0.25">
      <c r="A18" s="234">
        <v>11</v>
      </c>
      <c r="B18" s="234">
        <v>3</v>
      </c>
      <c r="C18" s="50" t="s">
        <v>69</v>
      </c>
      <c r="D18" s="51" t="s">
        <v>70</v>
      </c>
      <c r="E18" s="52">
        <v>25409</v>
      </c>
      <c r="F18" s="107">
        <f>IF(COUNT(E18)=0,"---",46165-E18)</f>
        <v>20756</v>
      </c>
      <c r="G18" s="106" t="s">
        <v>52</v>
      </c>
      <c r="H18" s="55" t="s">
        <v>62</v>
      </c>
      <c r="I18" s="85">
        <v>1</v>
      </c>
      <c r="J18" s="85">
        <v>1.3025</v>
      </c>
      <c r="K18" s="233">
        <v>5.92</v>
      </c>
      <c r="L18" s="217" t="s">
        <v>106</v>
      </c>
      <c r="M18" s="217">
        <v>6.05</v>
      </c>
      <c r="N18" s="232"/>
      <c r="O18" s="217"/>
      <c r="P18" s="217"/>
      <c r="Q18" s="217"/>
      <c r="R18" s="6">
        <f>MAX(K18:M18,O18:Q18)</f>
        <v>6.05</v>
      </c>
      <c r="S18" s="6">
        <f>R18*I18</f>
        <v>6.05</v>
      </c>
      <c r="T18" s="6">
        <f>S18*J18</f>
        <v>7.8801249999999996</v>
      </c>
      <c r="U18" s="231" t="s">
        <v>191</v>
      </c>
    </row>
    <row r="19" spans="1:21" s="92" customFormat="1" ht="18" customHeight="1" x14ac:dyDescent="0.25">
      <c r="A19" s="234">
        <v>12</v>
      </c>
      <c r="B19" s="234">
        <v>58</v>
      </c>
      <c r="C19" s="50" t="s">
        <v>114</v>
      </c>
      <c r="D19" s="51" t="s">
        <v>113</v>
      </c>
      <c r="E19" s="52">
        <v>25582</v>
      </c>
      <c r="F19" s="107">
        <f>IF(COUNT(E19)=0,"---",46165-E19)</f>
        <v>20583</v>
      </c>
      <c r="G19" s="106" t="s">
        <v>2</v>
      </c>
      <c r="H19" s="55" t="s">
        <v>57</v>
      </c>
      <c r="I19" s="85">
        <v>1.1000000000000001</v>
      </c>
      <c r="J19" s="85">
        <v>1.3025</v>
      </c>
      <c r="K19" s="233" t="s">
        <v>5</v>
      </c>
      <c r="L19" s="217">
        <v>5.37</v>
      </c>
      <c r="M19" s="217">
        <v>5.43</v>
      </c>
      <c r="N19" s="232"/>
      <c r="O19" s="217"/>
      <c r="P19" s="217"/>
      <c r="Q19" s="217"/>
      <c r="R19" s="6">
        <f>MAX(K19:M19,O19:Q19)</f>
        <v>5.43</v>
      </c>
      <c r="S19" s="6">
        <f>R19*I19</f>
        <v>5.9729999999999999</v>
      </c>
      <c r="T19" s="6">
        <f>S19*J19</f>
        <v>7.7798324999999995</v>
      </c>
      <c r="U19" s="231" t="s">
        <v>191</v>
      </c>
    </row>
    <row r="20" spans="1:21" s="92" customFormat="1" ht="18" customHeight="1" x14ac:dyDescent="0.25">
      <c r="A20" s="234">
        <v>13</v>
      </c>
      <c r="B20" s="234">
        <v>8</v>
      </c>
      <c r="C20" s="50" t="s">
        <v>86</v>
      </c>
      <c r="D20" s="51" t="s">
        <v>142</v>
      </c>
      <c r="E20" s="52">
        <v>30117</v>
      </c>
      <c r="F20" s="107">
        <f>IF(COUNT(E20)=0,"---",46165-E20)</f>
        <v>16048</v>
      </c>
      <c r="G20" s="106" t="s">
        <v>52</v>
      </c>
      <c r="H20" s="55" t="s">
        <v>1</v>
      </c>
      <c r="I20" s="85">
        <v>1</v>
      </c>
      <c r="J20" s="85">
        <v>1.077</v>
      </c>
      <c r="K20" s="233">
        <v>6.87</v>
      </c>
      <c r="L20" s="217">
        <v>6.73</v>
      </c>
      <c r="M20" s="217">
        <v>7.18</v>
      </c>
      <c r="N20" s="232"/>
      <c r="O20" s="217"/>
      <c r="P20" s="217"/>
      <c r="Q20" s="217"/>
      <c r="R20" s="6">
        <f>MAX(K20:M20,O20:Q20)</f>
        <v>7.18</v>
      </c>
      <c r="S20" s="6">
        <f>R20*I20</f>
        <v>7.18</v>
      </c>
      <c r="T20" s="6">
        <f>S20*J20</f>
        <v>7.7328599999999996</v>
      </c>
      <c r="U20" s="231" t="s">
        <v>195</v>
      </c>
    </row>
    <row r="21" spans="1:21" s="92" customFormat="1" ht="18" customHeight="1" x14ac:dyDescent="0.25">
      <c r="A21" s="234">
        <v>14</v>
      </c>
      <c r="B21" s="234">
        <v>4</v>
      </c>
      <c r="C21" s="50" t="s">
        <v>194</v>
      </c>
      <c r="D21" s="51" t="s">
        <v>193</v>
      </c>
      <c r="E21" s="52">
        <v>20151</v>
      </c>
      <c r="F21" s="107">
        <f>IF(COUNT(E21)=0,"---",46165-E21)</f>
        <v>26014</v>
      </c>
      <c r="G21" s="106" t="s">
        <v>52</v>
      </c>
      <c r="H21" s="55" t="s">
        <v>62</v>
      </c>
      <c r="I21" s="85">
        <v>1</v>
      </c>
      <c r="J21" s="85">
        <v>1.3376999999999999</v>
      </c>
      <c r="K21" s="233" t="s">
        <v>109</v>
      </c>
      <c r="L21" s="217">
        <v>5.35</v>
      </c>
      <c r="M21" s="217">
        <v>5.75</v>
      </c>
      <c r="N21" s="232"/>
      <c r="O21" s="217"/>
      <c r="P21" s="217"/>
      <c r="Q21" s="217"/>
      <c r="R21" s="6">
        <f>MAX(K21:M21,O21:Q21)</f>
        <v>5.75</v>
      </c>
      <c r="S21" s="6">
        <f>R21*I21</f>
        <v>5.75</v>
      </c>
      <c r="T21" s="6">
        <f>S21*J21</f>
        <v>7.6917749999999998</v>
      </c>
      <c r="U21" s="231" t="s">
        <v>192</v>
      </c>
    </row>
    <row r="22" spans="1:21" s="92" customFormat="1" ht="18" customHeight="1" x14ac:dyDescent="0.25">
      <c r="A22" s="234">
        <v>15</v>
      </c>
      <c r="B22" s="234">
        <v>17</v>
      </c>
      <c r="C22" s="50" t="s">
        <v>108</v>
      </c>
      <c r="D22" s="51" t="s">
        <v>107</v>
      </c>
      <c r="E22" s="52">
        <v>25190</v>
      </c>
      <c r="F22" s="107">
        <f>IF(COUNT(E22)=0,"---",46165-E22)</f>
        <v>20975</v>
      </c>
      <c r="G22" s="106" t="s">
        <v>52</v>
      </c>
      <c r="H22" s="55" t="s">
        <v>1</v>
      </c>
      <c r="I22" s="85">
        <v>1</v>
      </c>
      <c r="J22" s="85">
        <v>1.3325</v>
      </c>
      <c r="K22" s="233">
        <v>5.45</v>
      </c>
      <c r="L22" s="217">
        <v>5.13</v>
      </c>
      <c r="M22" s="217" t="s">
        <v>106</v>
      </c>
      <c r="N22" s="232"/>
      <c r="O22" s="217"/>
      <c r="P22" s="217"/>
      <c r="Q22" s="217"/>
      <c r="R22" s="6">
        <f>MAX(K22:M22,O22:Q22)</f>
        <v>5.45</v>
      </c>
      <c r="S22" s="6">
        <f>R22*I22</f>
        <v>5.45</v>
      </c>
      <c r="T22" s="6">
        <f>S22*J22</f>
        <v>7.2621250000000002</v>
      </c>
      <c r="U22" s="231" t="s">
        <v>191</v>
      </c>
    </row>
    <row r="23" spans="1:21" s="92" customFormat="1" ht="18" customHeight="1" x14ac:dyDescent="0.25">
      <c r="A23" s="234"/>
      <c r="B23" s="234">
        <v>21</v>
      </c>
      <c r="C23" s="50" t="s">
        <v>67</v>
      </c>
      <c r="D23" s="51" t="s">
        <v>74</v>
      </c>
      <c r="E23" s="52">
        <v>22940</v>
      </c>
      <c r="F23" s="107">
        <f>IF(COUNT(E23)=0,"---",46165-E23)</f>
        <v>23225</v>
      </c>
      <c r="G23" s="106" t="s">
        <v>52</v>
      </c>
      <c r="H23" s="55" t="s">
        <v>1</v>
      </c>
      <c r="I23" s="85">
        <v>1</v>
      </c>
      <c r="J23" s="85">
        <v>1.3841000000000001</v>
      </c>
      <c r="K23" s="233"/>
      <c r="L23" s="217"/>
      <c r="M23" s="217"/>
      <c r="N23" s="232"/>
      <c r="O23" s="217"/>
      <c r="P23" s="217"/>
      <c r="Q23" s="217"/>
      <c r="R23" s="6" t="s">
        <v>0</v>
      </c>
      <c r="S23" s="6"/>
      <c r="T23" s="6"/>
      <c r="U23" s="231" t="s">
        <v>190</v>
      </c>
    </row>
    <row r="24" spans="1:21" s="92" customFormat="1" ht="18" customHeight="1" x14ac:dyDescent="0.25">
      <c r="A24" s="237"/>
      <c r="B24" s="237"/>
      <c r="C24" s="238"/>
      <c r="D24" s="239"/>
      <c r="E24" s="240"/>
      <c r="F24" s="227"/>
      <c r="G24" s="226"/>
      <c r="H24" s="241"/>
      <c r="I24" s="242"/>
      <c r="J24" s="242"/>
      <c r="K24" s="243"/>
      <c r="L24" s="244"/>
      <c r="M24" s="244"/>
      <c r="N24" s="245"/>
      <c r="O24" s="244"/>
      <c r="P24" s="244"/>
      <c r="Q24" s="244"/>
      <c r="R24" s="225"/>
      <c r="S24" s="225"/>
      <c r="T24" s="225"/>
      <c r="U24" s="246"/>
    </row>
    <row r="25" spans="1:21" s="92" customFormat="1" ht="18" customHeight="1" x14ac:dyDescent="0.25">
      <c r="A25" s="237"/>
      <c r="B25" s="237"/>
      <c r="C25" s="238"/>
      <c r="D25" s="239"/>
      <c r="E25" s="240"/>
      <c r="F25" s="227"/>
      <c r="G25" s="226"/>
      <c r="H25" s="241"/>
      <c r="I25" s="242"/>
      <c r="J25" s="242"/>
      <c r="K25" s="243"/>
      <c r="L25" s="244"/>
      <c r="M25" s="244"/>
      <c r="N25" s="245"/>
      <c r="O25" s="244"/>
      <c r="P25" s="244"/>
      <c r="Q25" s="244"/>
      <c r="R25" s="225"/>
      <c r="S25" s="225"/>
      <c r="T25" s="225"/>
      <c r="U25" s="246"/>
    </row>
    <row r="26" spans="1:21" s="92" customFormat="1" ht="18" customHeight="1" x14ac:dyDescent="0.25">
      <c r="A26" s="237"/>
      <c r="B26" s="237"/>
      <c r="C26" s="238"/>
      <c r="D26" s="239"/>
      <c r="E26" s="240"/>
      <c r="F26" s="227"/>
      <c r="G26" s="226"/>
      <c r="H26" s="241"/>
      <c r="I26" s="242"/>
      <c r="J26" s="242"/>
      <c r="K26" s="243"/>
      <c r="L26" s="244"/>
      <c r="M26" s="244"/>
      <c r="N26" s="245"/>
      <c r="O26" s="244"/>
      <c r="P26" s="244"/>
      <c r="Q26" s="244"/>
      <c r="R26" s="225"/>
      <c r="S26" s="225"/>
      <c r="T26" s="225"/>
      <c r="U26" s="246"/>
    </row>
    <row r="27" spans="1:21" s="92" customFormat="1" ht="18" customHeight="1" x14ac:dyDescent="0.25">
      <c r="A27" s="237"/>
      <c r="B27" s="237"/>
      <c r="C27" s="238"/>
      <c r="D27" s="239"/>
      <c r="E27" s="240"/>
      <c r="F27" s="227"/>
      <c r="G27" s="226"/>
      <c r="H27" s="241"/>
      <c r="I27" s="242"/>
      <c r="J27" s="242"/>
      <c r="K27" s="243"/>
      <c r="L27" s="244"/>
      <c r="M27" s="244"/>
      <c r="N27" s="245"/>
      <c r="O27" s="244"/>
      <c r="P27" s="244"/>
      <c r="Q27" s="244"/>
      <c r="R27" s="225"/>
      <c r="S27" s="225"/>
      <c r="T27" s="225"/>
      <c r="U27" s="246"/>
    </row>
    <row r="28" spans="1:21" s="92" customFormat="1" ht="18" customHeight="1" x14ac:dyDescent="0.25">
      <c r="A28" s="237"/>
      <c r="B28" s="237"/>
      <c r="C28" s="238"/>
      <c r="D28" s="239"/>
      <c r="E28" s="240"/>
      <c r="F28" s="227"/>
      <c r="G28" s="226"/>
      <c r="H28" s="241"/>
      <c r="I28" s="242"/>
      <c r="J28" s="242"/>
      <c r="K28" s="243"/>
      <c r="L28" s="244"/>
      <c r="M28" s="244"/>
      <c r="N28" s="245"/>
      <c r="O28" s="244"/>
      <c r="P28" s="244"/>
      <c r="Q28" s="244"/>
      <c r="R28" s="225"/>
      <c r="S28" s="225"/>
      <c r="T28" s="225"/>
      <c r="U28" s="246"/>
    </row>
    <row r="29" spans="1:21" s="92" customFormat="1" ht="18" customHeight="1" x14ac:dyDescent="0.25">
      <c r="A29" s="237"/>
      <c r="B29" s="237"/>
      <c r="C29" s="238"/>
      <c r="D29" s="239"/>
      <c r="E29" s="240"/>
      <c r="F29" s="227"/>
      <c r="G29" s="226"/>
      <c r="H29" s="241"/>
      <c r="I29" s="242"/>
      <c r="J29" s="242"/>
      <c r="K29" s="243"/>
      <c r="L29" s="244"/>
      <c r="M29" s="244"/>
      <c r="N29" s="245"/>
      <c r="O29" s="244"/>
      <c r="P29" s="244"/>
      <c r="Q29" s="244"/>
      <c r="R29" s="225"/>
      <c r="S29" s="225"/>
      <c r="T29" s="225"/>
      <c r="U29" s="246"/>
    </row>
    <row r="30" spans="1:21" s="92" customFormat="1" ht="18" customHeight="1" x14ac:dyDescent="0.25">
      <c r="A30" s="237"/>
      <c r="B30" s="237"/>
      <c r="C30" s="238"/>
      <c r="D30" s="239"/>
      <c r="E30" s="240"/>
      <c r="F30" s="227"/>
      <c r="G30" s="226"/>
      <c r="H30" s="241"/>
      <c r="I30" s="242"/>
      <c r="J30" s="242"/>
      <c r="K30" s="243"/>
      <c r="L30" s="244"/>
      <c r="M30" s="244"/>
      <c r="N30" s="245"/>
      <c r="O30" s="244"/>
      <c r="P30" s="244"/>
      <c r="Q30" s="244"/>
      <c r="R30" s="225"/>
      <c r="S30" s="225"/>
      <c r="T30" s="225"/>
      <c r="U30" s="246"/>
    </row>
    <row r="32" spans="1:21" ht="12.75" customHeight="1" x14ac:dyDescent="0.25">
      <c r="A32" s="1"/>
      <c r="B32" s="1"/>
      <c r="C32" s="21" t="s">
        <v>152</v>
      </c>
      <c r="D32" s="1"/>
      <c r="E32" s="1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</row>
    <row r="33" spans="1:23" ht="20.100000000000001" customHeight="1" x14ac:dyDescent="0.25">
      <c r="A33" s="92"/>
      <c r="B33" s="92"/>
      <c r="C33" s="95" t="s">
        <v>174</v>
      </c>
      <c r="D33" s="92"/>
      <c r="E33" s="195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1:23" ht="2.1" customHeight="1" x14ac:dyDescent="0.25">
      <c r="A34" s="92"/>
      <c r="B34" s="92"/>
      <c r="C34" s="92"/>
      <c r="D34" s="92"/>
      <c r="E34" s="195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</row>
    <row r="35" spans="1:23" ht="20.100000000000001" customHeight="1" x14ac:dyDescent="0.25">
      <c r="A35" s="94"/>
      <c r="B35" s="94"/>
      <c r="C35" s="92"/>
      <c r="D35" s="92"/>
      <c r="E35" s="21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  <c r="S35" s="93"/>
      <c r="T35" s="92"/>
      <c r="U35" s="92"/>
      <c r="V35" s="92"/>
      <c r="W35" s="92"/>
    </row>
    <row r="36" spans="1:23" ht="20.100000000000001" customHeight="1" x14ac:dyDescent="0.25">
      <c r="A36" s="212" t="s">
        <v>40</v>
      </c>
      <c r="B36" s="213" t="s">
        <v>118</v>
      </c>
      <c r="C36" s="197" t="s">
        <v>38</v>
      </c>
      <c r="D36" s="198" t="s">
        <v>37</v>
      </c>
      <c r="E36" s="185" t="s">
        <v>36</v>
      </c>
      <c r="F36" s="199" t="s">
        <v>35</v>
      </c>
      <c r="G36" s="199" t="s">
        <v>34</v>
      </c>
      <c r="H36" s="199" t="s">
        <v>33</v>
      </c>
      <c r="I36" s="199" t="s">
        <v>32</v>
      </c>
      <c r="J36" s="199"/>
      <c r="K36" s="180" t="s">
        <v>117</v>
      </c>
      <c r="L36" s="181"/>
      <c r="M36" s="181"/>
      <c r="N36" s="181"/>
      <c r="O36" s="181"/>
      <c r="P36" s="181"/>
      <c r="Q36" s="182"/>
      <c r="R36" s="177" t="s">
        <v>30</v>
      </c>
      <c r="S36" s="176" t="s">
        <v>28</v>
      </c>
      <c r="T36" s="92"/>
      <c r="U36" s="92"/>
      <c r="V36" s="92"/>
      <c r="W36" s="92"/>
    </row>
    <row r="37" spans="1:23" ht="15" customHeight="1" x14ac:dyDescent="0.25">
      <c r="A37" s="214" t="s">
        <v>26</v>
      </c>
      <c r="B37" s="215"/>
      <c r="C37" s="200"/>
      <c r="D37" s="201"/>
      <c r="E37" s="186"/>
      <c r="F37" s="202"/>
      <c r="G37" s="202"/>
      <c r="H37" s="202"/>
      <c r="I37" s="202"/>
      <c r="J37" s="202"/>
      <c r="K37" s="119">
        <v>1</v>
      </c>
      <c r="L37" s="119">
        <v>2</v>
      </c>
      <c r="M37" s="119">
        <v>3</v>
      </c>
      <c r="N37" s="119" t="s">
        <v>102</v>
      </c>
      <c r="O37" s="119">
        <v>4</v>
      </c>
      <c r="P37" s="119">
        <v>5</v>
      </c>
      <c r="Q37" s="119">
        <v>6</v>
      </c>
      <c r="R37" s="177"/>
      <c r="S37" s="176"/>
      <c r="T37" s="92"/>
      <c r="U37" s="92"/>
      <c r="V37" s="92"/>
      <c r="W37" s="92"/>
    </row>
    <row r="38" spans="1:23" ht="19.5" customHeight="1" x14ac:dyDescent="0.25">
      <c r="A38" s="49">
        <v>1</v>
      </c>
      <c r="B38" s="216">
        <v>23</v>
      </c>
      <c r="C38" s="204" t="s">
        <v>133</v>
      </c>
      <c r="D38" s="205" t="s">
        <v>132</v>
      </c>
      <c r="E38" s="108">
        <v>36084</v>
      </c>
      <c r="F38" s="107">
        <f>IF(COUNT(E38)=0,"---",46165-E38)</f>
        <v>10081</v>
      </c>
      <c r="G38" s="106" t="s">
        <v>2</v>
      </c>
      <c r="H38" s="105" t="s">
        <v>1</v>
      </c>
      <c r="I38" s="104">
        <v>1.1000000000000001</v>
      </c>
      <c r="J38" s="104"/>
      <c r="K38" s="84">
        <v>9.15</v>
      </c>
      <c r="L38" s="84">
        <v>7.92</v>
      </c>
      <c r="M38" s="84">
        <v>9.9499999999999993</v>
      </c>
      <c r="N38" s="84"/>
      <c r="O38" s="84">
        <v>8.66</v>
      </c>
      <c r="P38" s="84">
        <v>8.3800000000000008</v>
      </c>
      <c r="Q38" s="84">
        <v>10.41</v>
      </c>
      <c r="R38" s="34">
        <f>MAX(K38:M38,O38:Q38)</f>
        <v>10.41</v>
      </c>
      <c r="S38" s="6">
        <f>R38*I38</f>
        <v>11.451000000000001</v>
      </c>
    </row>
    <row r="39" spans="1:23" ht="19.5" customHeight="1" x14ac:dyDescent="0.25">
      <c r="A39" s="49">
        <v>2</v>
      </c>
      <c r="B39" s="216">
        <v>24</v>
      </c>
      <c r="C39" s="204" t="s">
        <v>48</v>
      </c>
      <c r="D39" s="205" t="s">
        <v>49</v>
      </c>
      <c r="E39" s="108">
        <v>34322</v>
      </c>
      <c r="F39" s="107">
        <f>IF(COUNT(E39)=0,"---",46165-E39)</f>
        <v>11843</v>
      </c>
      <c r="G39" s="106" t="s">
        <v>15</v>
      </c>
      <c r="H39" s="105" t="s">
        <v>29</v>
      </c>
      <c r="I39" s="104">
        <v>1</v>
      </c>
      <c r="J39" s="104"/>
      <c r="K39" s="84">
        <v>8.76</v>
      </c>
      <c r="L39" s="84">
        <v>9.73</v>
      </c>
      <c r="M39" s="84">
        <v>9.2100000000000009</v>
      </c>
      <c r="N39" s="84"/>
      <c r="O39" s="84">
        <v>9.5</v>
      </c>
      <c r="P39" s="84">
        <v>10.210000000000001</v>
      </c>
      <c r="Q39" s="84" t="s">
        <v>109</v>
      </c>
      <c r="R39" s="34">
        <f>MAX(K39:M39,O39:Q39)</f>
        <v>10.210000000000001</v>
      </c>
      <c r="S39" s="6">
        <f>R39*I39</f>
        <v>10.210000000000001</v>
      </c>
    </row>
    <row r="40" spans="1:23" ht="19.5" customHeight="1" x14ac:dyDescent="0.25">
      <c r="A40" s="49">
        <v>3</v>
      </c>
      <c r="B40" s="216">
        <v>20</v>
      </c>
      <c r="C40" s="204" t="s">
        <v>175</v>
      </c>
      <c r="D40" s="205" t="s">
        <v>176</v>
      </c>
      <c r="E40" s="108">
        <v>37141</v>
      </c>
      <c r="F40" s="107">
        <f>IF(COUNT(E40)=0,"---",46165-E40)</f>
        <v>9024</v>
      </c>
      <c r="G40" s="106" t="s">
        <v>52</v>
      </c>
      <c r="H40" s="105" t="s">
        <v>1</v>
      </c>
      <c r="I40" s="104">
        <v>1</v>
      </c>
      <c r="J40" s="104"/>
      <c r="K40" s="84">
        <v>7.54</v>
      </c>
      <c r="L40" s="84">
        <v>7.32</v>
      </c>
      <c r="M40" s="84">
        <v>7.19</v>
      </c>
      <c r="N40" s="84"/>
      <c r="O40" s="84">
        <v>7.72</v>
      </c>
      <c r="P40" s="84">
        <v>8.19</v>
      </c>
      <c r="Q40" s="84">
        <v>8.61</v>
      </c>
      <c r="R40" s="34">
        <f>MAX(K40:M40,O40:Q40)</f>
        <v>8.61</v>
      </c>
      <c r="S40" s="6">
        <f>R40*I40</f>
        <v>8.61</v>
      </c>
    </row>
    <row r="41" spans="1:23" ht="19.5" customHeight="1" x14ac:dyDescent="0.25">
      <c r="A41" s="49">
        <v>4</v>
      </c>
      <c r="B41" s="216">
        <v>19</v>
      </c>
      <c r="C41" s="204" t="s">
        <v>50</v>
      </c>
      <c r="D41" s="205" t="s">
        <v>51</v>
      </c>
      <c r="E41" s="108">
        <v>33977</v>
      </c>
      <c r="F41" s="107">
        <f>IF(COUNT(E41)=0,"---",46165-E41)</f>
        <v>12188</v>
      </c>
      <c r="G41" s="106" t="s">
        <v>52</v>
      </c>
      <c r="H41" s="105" t="s">
        <v>1</v>
      </c>
      <c r="I41" s="104">
        <v>1</v>
      </c>
      <c r="J41" s="104"/>
      <c r="K41" s="84">
        <v>7.93</v>
      </c>
      <c r="L41" s="84">
        <v>7.98</v>
      </c>
      <c r="M41" s="84">
        <v>7.76</v>
      </c>
      <c r="N41" s="84"/>
      <c r="O41" s="84" t="s">
        <v>109</v>
      </c>
      <c r="P41" s="84">
        <v>7.62</v>
      </c>
      <c r="Q41" s="84">
        <v>8.41</v>
      </c>
      <c r="R41" s="34">
        <f>MAX(K41:M41,O41:Q41)</f>
        <v>8.41</v>
      </c>
      <c r="S41" s="6">
        <f>R41*I41</f>
        <v>8.41</v>
      </c>
    </row>
    <row r="42" spans="1:23" ht="19.5" customHeight="1" x14ac:dyDescent="0.25">
      <c r="A42" s="49">
        <v>5</v>
      </c>
      <c r="B42" s="216">
        <v>54</v>
      </c>
      <c r="C42" s="204" t="s">
        <v>112</v>
      </c>
      <c r="D42" s="205" t="s">
        <v>111</v>
      </c>
      <c r="E42" s="108">
        <v>35910</v>
      </c>
      <c r="F42" s="107">
        <f>IF(COUNT(E42)=0,"---",46165-E42)</f>
        <v>10255</v>
      </c>
      <c r="G42" s="106" t="s">
        <v>15</v>
      </c>
      <c r="H42" s="105" t="s">
        <v>110</v>
      </c>
      <c r="I42" s="104">
        <v>1</v>
      </c>
      <c r="J42" s="104"/>
      <c r="K42" s="84">
        <v>7.52</v>
      </c>
      <c r="L42" s="84">
        <v>7.94</v>
      </c>
      <c r="M42" s="84">
        <v>7.4</v>
      </c>
      <c r="N42" s="84"/>
      <c r="O42" s="84">
        <v>7.73</v>
      </c>
      <c r="P42" s="84">
        <v>8.02</v>
      </c>
      <c r="Q42" s="84">
        <v>7.08</v>
      </c>
      <c r="R42" s="34">
        <f>MAX(K42:M42,O42:Q42)</f>
        <v>8.02</v>
      </c>
      <c r="S42" s="6">
        <f>R42*I42</f>
        <v>8.02</v>
      </c>
    </row>
    <row r="43" spans="1:23" ht="19.5" customHeight="1" x14ac:dyDescent="0.25">
      <c r="A43" s="49">
        <v>6</v>
      </c>
      <c r="B43" s="216">
        <v>16</v>
      </c>
      <c r="C43" s="204" t="s">
        <v>130</v>
      </c>
      <c r="D43" s="205" t="s">
        <v>129</v>
      </c>
      <c r="E43" s="108">
        <v>32332</v>
      </c>
      <c r="F43" s="107">
        <f>IF(COUNT(E43)=0,"---",46165-E43)</f>
        <v>13833</v>
      </c>
      <c r="G43" s="106" t="s">
        <v>2</v>
      </c>
      <c r="H43" s="105" t="s">
        <v>1</v>
      </c>
      <c r="I43" s="104">
        <v>1.1000000000000001</v>
      </c>
      <c r="J43" s="104"/>
      <c r="K43" s="84">
        <v>6.25</v>
      </c>
      <c r="L43" s="84">
        <v>6.67</v>
      </c>
      <c r="M43" s="84">
        <v>6.48</v>
      </c>
      <c r="N43" s="84"/>
      <c r="O43" s="84">
        <v>6.32</v>
      </c>
      <c r="P43" s="84">
        <v>6.94</v>
      </c>
      <c r="Q43" s="84">
        <v>6.73</v>
      </c>
      <c r="R43" s="34">
        <f>MAX(K43:M43,O43:Q43)</f>
        <v>6.94</v>
      </c>
      <c r="S43" s="6">
        <f>R43*I43</f>
        <v>7.6340000000000012</v>
      </c>
    </row>
    <row r="44" spans="1:23" ht="19.5" customHeight="1" x14ac:dyDescent="0.25">
      <c r="A44" s="49">
        <v>7</v>
      </c>
      <c r="B44" s="216">
        <v>56</v>
      </c>
      <c r="C44" s="204" t="s">
        <v>177</v>
      </c>
      <c r="D44" s="205" t="s">
        <v>178</v>
      </c>
      <c r="E44" s="108">
        <v>24743</v>
      </c>
      <c r="F44" s="107">
        <f>IF(COUNT(E44)=0,"---",46165-E44)</f>
        <v>21422</v>
      </c>
      <c r="G44" s="106" t="s">
        <v>2</v>
      </c>
      <c r="H44" s="105" t="s">
        <v>57</v>
      </c>
      <c r="I44" s="104">
        <v>1.1000000000000001</v>
      </c>
      <c r="J44" s="104"/>
      <c r="K44" s="84" t="s">
        <v>109</v>
      </c>
      <c r="L44" s="84">
        <v>6.39</v>
      </c>
      <c r="M44" s="84">
        <v>6.52</v>
      </c>
      <c r="N44" s="84"/>
      <c r="O44" s="84">
        <v>6.79</v>
      </c>
      <c r="P44" s="84">
        <v>6.66</v>
      </c>
      <c r="Q44" s="84">
        <v>6.41</v>
      </c>
      <c r="R44" s="34">
        <f>MAX(K44:M44,O44:Q44)</f>
        <v>6.79</v>
      </c>
      <c r="S44" s="6">
        <f>R44*I44</f>
        <v>7.4690000000000003</v>
      </c>
    </row>
    <row r="45" spans="1:23" ht="19.5" customHeight="1" x14ac:dyDescent="0.25">
      <c r="A45" s="49">
        <v>8</v>
      </c>
      <c r="B45" s="216">
        <v>8</v>
      </c>
      <c r="C45" s="204" t="s">
        <v>86</v>
      </c>
      <c r="D45" s="205" t="s">
        <v>142</v>
      </c>
      <c r="E45" s="108">
        <v>30117</v>
      </c>
      <c r="F45" s="107">
        <f>IF(COUNT(E45)=0,"---",46165-E45)</f>
        <v>16048</v>
      </c>
      <c r="G45" s="106" t="s">
        <v>52</v>
      </c>
      <c r="H45" s="105" t="s">
        <v>1</v>
      </c>
      <c r="I45" s="104">
        <v>1</v>
      </c>
      <c r="J45" s="104"/>
      <c r="K45" s="84">
        <v>6.85</v>
      </c>
      <c r="L45" s="84">
        <v>7.08</v>
      </c>
      <c r="M45" s="84">
        <v>6.47</v>
      </c>
      <c r="N45" s="84"/>
      <c r="O45" s="84">
        <v>7</v>
      </c>
      <c r="P45" s="84">
        <v>6.24</v>
      </c>
      <c r="Q45" s="84">
        <v>7.12</v>
      </c>
      <c r="R45" s="34">
        <f>MAX(K45:M45,O45:Q45)</f>
        <v>7.12</v>
      </c>
      <c r="S45" s="6">
        <f>R45*I45</f>
        <v>7.12</v>
      </c>
    </row>
    <row r="46" spans="1:23" ht="19.5" customHeight="1" x14ac:dyDescent="0.25">
      <c r="A46" s="49">
        <v>9</v>
      </c>
      <c r="B46" s="216">
        <v>57</v>
      </c>
      <c r="C46" s="204" t="s">
        <v>126</v>
      </c>
      <c r="D46" s="205" t="s">
        <v>125</v>
      </c>
      <c r="E46" s="108">
        <v>25561</v>
      </c>
      <c r="F46" s="107">
        <f>IF(COUNT(E46)=0,"---",46165-E46)</f>
        <v>20604</v>
      </c>
      <c r="G46" s="106" t="s">
        <v>15</v>
      </c>
      <c r="H46" s="105" t="s">
        <v>110</v>
      </c>
      <c r="I46" s="104">
        <v>1</v>
      </c>
      <c r="J46" s="104"/>
      <c r="K46" s="84">
        <v>6.35</v>
      </c>
      <c r="L46" s="84">
        <v>6.53</v>
      </c>
      <c r="M46" s="84">
        <v>6.63</v>
      </c>
      <c r="N46" s="84"/>
      <c r="O46" s="84"/>
      <c r="P46" s="84"/>
      <c r="Q46" s="84"/>
      <c r="R46" s="34">
        <f>MAX(K46:M46,O46:Q46)</f>
        <v>6.63</v>
      </c>
      <c r="S46" s="6">
        <f>R46*I46</f>
        <v>6.63</v>
      </c>
    </row>
    <row r="47" spans="1:23" ht="19.5" customHeight="1" x14ac:dyDescent="0.25">
      <c r="A47" s="49">
        <v>10</v>
      </c>
      <c r="B47" s="216">
        <v>6</v>
      </c>
      <c r="C47" s="204" t="s">
        <v>71</v>
      </c>
      <c r="D47" s="205" t="s">
        <v>72</v>
      </c>
      <c r="E47" s="108">
        <v>34926</v>
      </c>
      <c r="F47" s="107">
        <f>IF(COUNT(E47)=0,"---",46165-E47)</f>
        <v>11239</v>
      </c>
      <c r="G47" s="106" t="s">
        <v>2</v>
      </c>
      <c r="H47" s="105" t="s">
        <v>1</v>
      </c>
      <c r="I47" s="104">
        <v>1.1000000000000001</v>
      </c>
      <c r="J47" s="104"/>
      <c r="K47" s="84">
        <v>5.81</v>
      </c>
      <c r="L47" s="84">
        <v>5.39</v>
      </c>
      <c r="M47" s="84">
        <v>5.72</v>
      </c>
      <c r="N47" s="84"/>
      <c r="O47" s="84"/>
      <c r="P47" s="84"/>
      <c r="Q47" s="84"/>
      <c r="R47" s="34">
        <f>MAX(K47:M47,O47:Q47)</f>
        <v>5.81</v>
      </c>
      <c r="S47" s="6">
        <f>R47*I47</f>
        <v>6.391</v>
      </c>
    </row>
    <row r="48" spans="1:23" ht="19.5" customHeight="1" x14ac:dyDescent="0.25">
      <c r="A48" s="49">
        <v>11</v>
      </c>
      <c r="B48" s="216">
        <v>51</v>
      </c>
      <c r="C48" s="204" t="s">
        <v>179</v>
      </c>
      <c r="D48" s="205" t="s">
        <v>180</v>
      </c>
      <c r="E48" s="108">
        <v>36831</v>
      </c>
      <c r="F48" s="107">
        <f>IF(COUNT(E48)=0,"---",46165-E48)</f>
        <v>9334</v>
      </c>
      <c r="G48" s="106" t="s">
        <v>2</v>
      </c>
      <c r="H48" s="105" t="s">
        <v>110</v>
      </c>
      <c r="I48" s="104">
        <v>1.1000000000000001</v>
      </c>
      <c r="J48" s="104"/>
      <c r="K48" s="84">
        <v>5.5</v>
      </c>
      <c r="L48" s="84">
        <v>5.44</v>
      </c>
      <c r="M48" s="84">
        <v>5.24</v>
      </c>
      <c r="N48" s="84"/>
      <c r="O48" s="84"/>
      <c r="P48" s="84"/>
      <c r="Q48" s="84"/>
      <c r="R48" s="34">
        <f>MAX(K48:M48,O48:Q48)</f>
        <v>5.5</v>
      </c>
      <c r="S48" s="6">
        <f>R48*I48</f>
        <v>6.0500000000000007</v>
      </c>
    </row>
    <row r="49" spans="1:19" ht="19.5" customHeight="1" x14ac:dyDescent="0.25">
      <c r="A49" s="49">
        <v>12</v>
      </c>
      <c r="B49" s="216">
        <v>58</v>
      </c>
      <c r="C49" s="204" t="s">
        <v>114</v>
      </c>
      <c r="D49" s="205" t="s">
        <v>113</v>
      </c>
      <c r="E49" s="108">
        <v>25582</v>
      </c>
      <c r="F49" s="107">
        <f>IF(COUNT(E49)=0,"---",46165-E49)</f>
        <v>20583</v>
      </c>
      <c r="G49" s="106" t="s">
        <v>2</v>
      </c>
      <c r="H49" s="105" t="s">
        <v>57</v>
      </c>
      <c r="I49" s="104">
        <v>1.1000000000000001</v>
      </c>
      <c r="J49" s="104"/>
      <c r="K49" s="84" t="s">
        <v>109</v>
      </c>
      <c r="L49" s="84">
        <v>5.35</v>
      </c>
      <c r="M49" s="84" t="s">
        <v>106</v>
      </c>
      <c r="N49" s="84"/>
      <c r="O49" s="84"/>
      <c r="P49" s="84"/>
      <c r="Q49" s="84"/>
      <c r="R49" s="34">
        <f>MAX(K49:M49,O49:Q49)</f>
        <v>5.35</v>
      </c>
      <c r="S49" s="6">
        <f>R49*I49</f>
        <v>5.8849999999999998</v>
      </c>
    </row>
    <row r="50" spans="1:19" ht="19.5" customHeight="1" x14ac:dyDescent="0.25">
      <c r="A50" s="49">
        <v>13</v>
      </c>
      <c r="B50" s="216">
        <v>66</v>
      </c>
      <c r="C50" s="204" t="s">
        <v>105</v>
      </c>
      <c r="D50" s="205" t="s">
        <v>104</v>
      </c>
      <c r="E50" s="108">
        <v>22931</v>
      </c>
      <c r="F50" s="107">
        <f>IF(COUNT(E50)=0,"---",46165-E50)</f>
        <v>23234</v>
      </c>
      <c r="G50" s="106" t="s">
        <v>2</v>
      </c>
      <c r="H50" s="105" t="s">
        <v>57</v>
      </c>
      <c r="I50" s="104">
        <v>1.1000000000000001</v>
      </c>
      <c r="J50" s="104"/>
      <c r="K50" s="84" t="s">
        <v>109</v>
      </c>
      <c r="L50" s="84">
        <v>5.0999999999999996</v>
      </c>
      <c r="M50" s="84" t="s">
        <v>106</v>
      </c>
      <c r="N50" s="84"/>
      <c r="O50" s="84"/>
      <c r="P50" s="84"/>
      <c r="Q50" s="84"/>
      <c r="R50" s="34">
        <f>MAX(K50:M50,O50:Q50)</f>
        <v>5.0999999999999996</v>
      </c>
      <c r="S50" s="6">
        <f>R50*I50</f>
        <v>5.61</v>
      </c>
    </row>
    <row r="51" spans="1:19" ht="19.5" customHeight="1" x14ac:dyDescent="0.25">
      <c r="A51" s="49">
        <v>14</v>
      </c>
      <c r="B51" s="216">
        <v>18</v>
      </c>
      <c r="C51" s="204" t="s">
        <v>115</v>
      </c>
      <c r="D51" s="205" t="s">
        <v>107</v>
      </c>
      <c r="E51" s="108">
        <v>28768</v>
      </c>
      <c r="F51" s="107">
        <f>IF(COUNT(E51)=0,"---",46165-E51)</f>
        <v>17397</v>
      </c>
      <c r="G51" s="106" t="s">
        <v>52</v>
      </c>
      <c r="H51" s="105" t="s">
        <v>1</v>
      </c>
      <c r="I51" s="104">
        <v>1</v>
      </c>
      <c r="J51" s="104"/>
      <c r="K51" s="84" t="s">
        <v>131</v>
      </c>
      <c r="L51" s="84">
        <v>5.05</v>
      </c>
      <c r="M51" s="84">
        <v>5.09</v>
      </c>
      <c r="N51" s="84"/>
      <c r="O51" s="84"/>
      <c r="P51" s="84"/>
      <c r="Q51" s="84"/>
      <c r="R51" s="34">
        <f>MAX(K51:M51,O51:Q51)</f>
        <v>5.09</v>
      </c>
      <c r="S51" s="6">
        <f>R51*I51</f>
        <v>5.09</v>
      </c>
    </row>
    <row r="52" spans="1:19" ht="19.5" customHeight="1" x14ac:dyDescent="0.25">
      <c r="A52" s="49"/>
      <c r="B52" s="216">
        <v>40</v>
      </c>
      <c r="C52" s="204" t="s">
        <v>128</v>
      </c>
      <c r="D52" s="205" t="s">
        <v>127</v>
      </c>
      <c r="E52" s="108">
        <v>23542</v>
      </c>
      <c r="F52" s="107">
        <f>IF(COUNT(E52)=0,"---",46165-E52)</f>
        <v>22623</v>
      </c>
      <c r="G52" s="106" t="s">
        <v>15</v>
      </c>
      <c r="H52" s="105" t="s">
        <v>12</v>
      </c>
      <c r="I52" s="104">
        <v>1</v>
      </c>
      <c r="J52" s="104"/>
      <c r="K52" s="84"/>
      <c r="L52" s="84"/>
      <c r="M52" s="84"/>
      <c r="N52" s="84"/>
      <c r="O52" s="84"/>
      <c r="P52" s="84"/>
      <c r="Q52" s="84"/>
      <c r="R52" s="34" t="s">
        <v>0</v>
      </c>
      <c r="S52" s="6"/>
    </row>
  </sheetData>
  <mergeCells count="25">
    <mergeCell ref="I36:I37"/>
    <mergeCell ref="R36:R37"/>
    <mergeCell ref="S36:S37"/>
    <mergeCell ref="K36:Q36"/>
    <mergeCell ref="J36:J37"/>
    <mergeCell ref="K6:Q6"/>
    <mergeCell ref="R6:R7"/>
    <mergeCell ref="T6:T7"/>
    <mergeCell ref="B36:B37"/>
    <mergeCell ref="C36:C37"/>
    <mergeCell ref="D36:D37"/>
    <mergeCell ref="E36:E37"/>
    <mergeCell ref="F36:F37"/>
    <mergeCell ref="G36:G37"/>
    <mergeCell ref="H36:H37"/>
    <mergeCell ref="U6:U7"/>
    <mergeCell ref="S6:S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CBB9-AEEA-4B88-9AB9-BBC7E228315B}">
  <dimension ref="A1:X14"/>
  <sheetViews>
    <sheetView showZeros="0" zoomScale="115" zoomScaleNormal="115" workbookViewId="0">
      <selection activeCell="A2" sqref="A2"/>
    </sheetView>
  </sheetViews>
  <sheetFormatPr defaultRowHeight="13.2" x14ac:dyDescent="0.25"/>
  <cols>
    <col min="1" max="3" width="3.6640625" style="82" customWidth="1"/>
    <col min="4" max="4" width="10.5546875" style="82" customWidth="1"/>
    <col min="5" max="5" width="13.77734375" style="82" customWidth="1"/>
    <col min="6" max="6" width="9" style="82" customWidth="1"/>
    <col min="7" max="7" width="5" style="82" customWidth="1"/>
    <col min="8" max="8" width="4" style="82" customWidth="1"/>
    <col min="9" max="9" width="7.5546875" style="82" customWidth="1"/>
    <col min="10" max="10" width="4.44140625" style="82" customWidth="1"/>
    <col min="11" max="11" width="5.6640625" style="82" customWidth="1"/>
    <col min="12" max="13" width="4.5546875" style="82" customWidth="1"/>
    <col min="14" max="14" width="4.44140625" style="82" customWidth="1"/>
    <col min="15" max="15" width="4.5546875" style="82" hidden="1" customWidth="1"/>
    <col min="16" max="18" width="4.5546875" style="82" customWidth="1"/>
    <col min="19" max="19" width="6.88671875" style="82" customWidth="1"/>
    <col min="20" max="21" width="6.5546875" style="82" customWidth="1"/>
    <col min="22" max="24" width="9.5546875" style="82" customWidth="1"/>
    <col min="25" max="16384" width="8.88671875" style="82"/>
  </cols>
  <sheetData>
    <row r="1" spans="1:24" ht="20.25" customHeight="1" x14ac:dyDescent="0.35">
      <c r="A1" s="23" t="s">
        <v>45</v>
      </c>
      <c r="B1" s="23"/>
      <c r="C1" s="23"/>
      <c r="D1" s="1"/>
      <c r="E1" s="1"/>
      <c r="F1" s="1"/>
      <c r="G1" s="22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4" ht="13.35" customHeight="1" x14ac:dyDescent="0.25">
      <c r="A2" s="1"/>
      <c r="B2" s="1"/>
      <c r="C2" s="1"/>
      <c r="D2" s="21" t="s">
        <v>44</v>
      </c>
      <c r="E2" s="1"/>
      <c r="F2" s="1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4" ht="12.75" customHeight="1" x14ac:dyDescent="0.25"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4" ht="20.100000000000001" customHeight="1" x14ac:dyDescent="0.25">
      <c r="A4" s="92"/>
      <c r="B4" s="92"/>
      <c r="C4" s="92"/>
      <c r="D4" s="95" t="s">
        <v>141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ht="2.1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24" ht="20.100000000000001" customHeight="1" x14ac:dyDescent="0.25">
      <c r="A6" s="94"/>
      <c r="B6" s="94"/>
      <c r="C6" s="9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  <c r="T6" s="93"/>
      <c r="U6" s="93"/>
      <c r="V6" s="92"/>
      <c r="W6" s="92"/>
      <c r="X6" s="92"/>
    </row>
    <row r="7" spans="1:24" ht="13.8" x14ac:dyDescent="0.25">
      <c r="A7" s="141" t="s">
        <v>40</v>
      </c>
      <c r="B7" s="142"/>
      <c r="C7" s="91" t="s">
        <v>118</v>
      </c>
      <c r="D7" s="179" t="s">
        <v>38</v>
      </c>
      <c r="E7" s="178" t="s">
        <v>37</v>
      </c>
      <c r="F7" s="176" t="s">
        <v>36</v>
      </c>
      <c r="G7" s="145" t="s">
        <v>35</v>
      </c>
      <c r="H7" s="178" t="s">
        <v>34</v>
      </c>
      <c r="I7" s="178" t="s">
        <v>33</v>
      </c>
      <c r="J7" s="178" t="s">
        <v>32</v>
      </c>
      <c r="K7" s="146" t="s">
        <v>31</v>
      </c>
      <c r="L7" s="176" t="s">
        <v>117</v>
      </c>
      <c r="M7" s="176"/>
      <c r="N7" s="176"/>
      <c r="O7" s="176"/>
      <c r="P7" s="176"/>
      <c r="Q7" s="176"/>
      <c r="R7" s="176"/>
      <c r="S7" s="177" t="s">
        <v>30</v>
      </c>
      <c r="T7" s="176" t="s">
        <v>28</v>
      </c>
      <c r="U7" s="147" t="s">
        <v>27</v>
      </c>
    </row>
    <row r="8" spans="1:24" ht="13.8" x14ac:dyDescent="0.25">
      <c r="A8" s="88" t="s">
        <v>26</v>
      </c>
      <c r="B8" s="16" t="s">
        <v>24</v>
      </c>
      <c r="C8" s="99"/>
      <c r="D8" s="179"/>
      <c r="E8" s="178"/>
      <c r="F8" s="176"/>
      <c r="G8" s="145"/>
      <c r="H8" s="178"/>
      <c r="I8" s="178"/>
      <c r="J8" s="178"/>
      <c r="K8" s="146"/>
      <c r="L8" s="89">
        <v>1</v>
      </c>
      <c r="M8" s="89">
        <v>2</v>
      </c>
      <c r="N8" s="89">
        <v>3</v>
      </c>
      <c r="O8" s="89" t="s">
        <v>102</v>
      </c>
      <c r="P8" s="89">
        <v>4</v>
      </c>
      <c r="Q8" s="89">
        <v>5</v>
      </c>
      <c r="R8" s="89">
        <v>6</v>
      </c>
      <c r="S8" s="177"/>
      <c r="T8" s="176"/>
      <c r="U8" s="147"/>
    </row>
    <row r="9" spans="1:24" ht="20.100000000000001" customHeight="1" x14ac:dyDescent="0.25">
      <c r="A9" s="111">
        <v>1</v>
      </c>
      <c r="B9" s="60"/>
      <c r="C9" s="111">
        <v>7</v>
      </c>
      <c r="D9" s="110" t="s">
        <v>140</v>
      </c>
      <c r="E9" s="109" t="s">
        <v>139</v>
      </c>
      <c r="F9" s="108">
        <v>35101</v>
      </c>
      <c r="G9" s="107">
        <f t="shared" ref="G9:G14" si="0">IF(COUNT(F9)=0,"---",46165-F9)</f>
        <v>11064</v>
      </c>
      <c r="H9" s="106" t="s">
        <v>2</v>
      </c>
      <c r="I9" s="105" t="s">
        <v>1</v>
      </c>
      <c r="J9" s="104">
        <v>1.1000000000000001</v>
      </c>
      <c r="K9" s="104"/>
      <c r="L9" s="102">
        <v>35.130000000000003</v>
      </c>
      <c r="M9" s="102">
        <v>37.29</v>
      </c>
      <c r="N9" s="102" t="s">
        <v>5</v>
      </c>
      <c r="O9" s="103"/>
      <c r="P9" s="102" t="s">
        <v>5</v>
      </c>
      <c r="Q9" s="102" t="s">
        <v>5</v>
      </c>
      <c r="R9" s="102">
        <v>31.94</v>
      </c>
      <c r="S9" s="34">
        <f>MAX(L9:N9:P9:R9)</f>
        <v>37.29</v>
      </c>
      <c r="T9" s="6">
        <f t="shared" ref="T9:U14" si="1">S9*J9</f>
        <v>41.019000000000005</v>
      </c>
      <c r="U9" s="101">
        <f t="shared" si="1"/>
        <v>0</v>
      </c>
      <c r="V9" s="92"/>
      <c r="W9" s="92"/>
      <c r="X9" s="92"/>
    </row>
    <row r="10" spans="1:24" ht="20.100000000000001" customHeight="1" x14ac:dyDescent="0.25">
      <c r="A10" s="111">
        <v>2</v>
      </c>
      <c r="B10" s="60"/>
      <c r="C10" s="111">
        <v>22</v>
      </c>
      <c r="D10" s="110" t="s">
        <v>138</v>
      </c>
      <c r="E10" s="109" t="s">
        <v>137</v>
      </c>
      <c r="F10" s="108">
        <v>35962</v>
      </c>
      <c r="G10" s="107">
        <f t="shared" si="0"/>
        <v>10203</v>
      </c>
      <c r="H10" s="106" t="s">
        <v>52</v>
      </c>
      <c r="I10" s="105" t="s">
        <v>1</v>
      </c>
      <c r="J10" s="104">
        <v>1</v>
      </c>
      <c r="K10" s="104"/>
      <c r="L10" s="102">
        <v>17.510000000000002</v>
      </c>
      <c r="M10" s="102">
        <v>13.99</v>
      </c>
      <c r="N10" s="102">
        <v>18.21</v>
      </c>
      <c r="O10" s="103"/>
      <c r="P10" s="102">
        <v>18.21</v>
      </c>
      <c r="Q10" s="102">
        <v>14.1</v>
      </c>
      <c r="R10" s="102">
        <v>17.309999999999999</v>
      </c>
      <c r="S10" s="34">
        <f>MAX(L10:N10:P10:R10)</f>
        <v>18.21</v>
      </c>
      <c r="T10" s="6">
        <f t="shared" si="1"/>
        <v>18.21</v>
      </c>
      <c r="U10" s="101">
        <f t="shared" si="1"/>
        <v>0</v>
      </c>
      <c r="V10" s="92"/>
      <c r="W10" s="92"/>
      <c r="X10" s="92"/>
    </row>
    <row r="11" spans="1:24" ht="20.100000000000001" customHeight="1" x14ac:dyDescent="0.25">
      <c r="A11" s="111">
        <v>3</v>
      </c>
      <c r="B11" s="16">
        <v>1</v>
      </c>
      <c r="C11" s="111">
        <v>55</v>
      </c>
      <c r="D11" s="110" t="s">
        <v>121</v>
      </c>
      <c r="E11" s="109" t="s">
        <v>120</v>
      </c>
      <c r="F11" s="108">
        <v>23337</v>
      </c>
      <c r="G11" s="107">
        <f t="shared" si="0"/>
        <v>22828</v>
      </c>
      <c r="H11" s="106" t="s">
        <v>15</v>
      </c>
      <c r="I11" s="105" t="s">
        <v>110</v>
      </c>
      <c r="J11" s="104">
        <v>1</v>
      </c>
      <c r="K11" s="104">
        <v>1.6649</v>
      </c>
      <c r="L11" s="102">
        <v>14.98</v>
      </c>
      <c r="M11" s="102">
        <v>16.86</v>
      </c>
      <c r="N11" s="102">
        <v>15.19</v>
      </c>
      <c r="O11" s="103"/>
      <c r="P11" s="102">
        <v>17.64</v>
      </c>
      <c r="Q11" s="102">
        <v>17.32</v>
      </c>
      <c r="R11" s="102">
        <v>16.62</v>
      </c>
      <c r="S11" s="34">
        <f>MAX(L11:N11:P11:R11)</f>
        <v>17.64</v>
      </c>
      <c r="T11" s="6">
        <f t="shared" si="1"/>
        <v>17.64</v>
      </c>
      <c r="U11" s="101">
        <f t="shared" si="1"/>
        <v>29.368836000000002</v>
      </c>
      <c r="V11" s="92"/>
      <c r="W11" s="92"/>
      <c r="X11" s="92"/>
    </row>
    <row r="12" spans="1:24" ht="20.100000000000001" customHeight="1" x14ac:dyDescent="0.25">
      <c r="A12" s="111">
        <v>4</v>
      </c>
      <c r="B12" s="60"/>
      <c r="C12" s="111">
        <v>15</v>
      </c>
      <c r="D12" s="110" t="s">
        <v>136</v>
      </c>
      <c r="E12" s="109" t="s">
        <v>59</v>
      </c>
      <c r="F12" s="108">
        <v>40067</v>
      </c>
      <c r="G12" s="107">
        <f t="shared" si="0"/>
        <v>6098</v>
      </c>
      <c r="H12" s="106" t="s">
        <v>52</v>
      </c>
      <c r="I12" s="105" t="s">
        <v>1</v>
      </c>
      <c r="J12" s="104">
        <v>1</v>
      </c>
      <c r="K12" s="104"/>
      <c r="L12" s="102">
        <v>11.63</v>
      </c>
      <c r="M12" s="102" t="s">
        <v>5</v>
      </c>
      <c r="N12" s="102">
        <v>15.2</v>
      </c>
      <c r="O12" s="103"/>
      <c r="P12" s="102">
        <v>15.2</v>
      </c>
      <c r="Q12" s="102">
        <v>11.87</v>
      </c>
      <c r="R12" s="102">
        <v>15.74</v>
      </c>
      <c r="S12" s="34">
        <f>MAX(L12:N12:P12:R12)</f>
        <v>15.74</v>
      </c>
      <c r="T12" s="6">
        <f t="shared" si="1"/>
        <v>15.74</v>
      </c>
      <c r="U12" s="101">
        <f t="shared" si="1"/>
        <v>0</v>
      </c>
      <c r="V12" s="92"/>
      <c r="W12" s="92"/>
      <c r="X12" s="92"/>
    </row>
    <row r="13" spans="1:24" ht="20.100000000000001" customHeight="1" x14ac:dyDescent="0.25">
      <c r="A13" s="111">
        <v>5</v>
      </c>
      <c r="B13" s="16">
        <v>2</v>
      </c>
      <c r="C13" s="111">
        <v>13</v>
      </c>
      <c r="D13" s="110" t="s">
        <v>135</v>
      </c>
      <c r="E13" s="109" t="s">
        <v>59</v>
      </c>
      <c r="F13" s="108">
        <v>31347</v>
      </c>
      <c r="G13" s="107">
        <f t="shared" si="0"/>
        <v>14818</v>
      </c>
      <c r="H13" s="106" t="s">
        <v>2</v>
      </c>
      <c r="I13" s="105" t="s">
        <v>1</v>
      </c>
      <c r="J13" s="104">
        <v>1.1000000000000001</v>
      </c>
      <c r="K13" s="104">
        <v>1.1071</v>
      </c>
      <c r="L13" s="102" t="s">
        <v>5</v>
      </c>
      <c r="M13" s="102" t="s">
        <v>5</v>
      </c>
      <c r="N13" s="102" t="s">
        <v>5</v>
      </c>
      <c r="O13" s="103"/>
      <c r="P13" s="102">
        <v>9.77</v>
      </c>
      <c r="Q13" s="102">
        <v>12.61</v>
      </c>
      <c r="R13" s="102" t="s">
        <v>5</v>
      </c>
      <c r="S13" s="34">
        <f>MAX(L13:N13:P13:R13)</f>
        <v>12.61</v>
      </c>
      <c r="T13" s="6">
        <f t="shared" si="1"/>
        <v>13.871</v>
      </c>
      <c r="U13" s="101">
        <f t="shared" si="1"/>
        <v>15.356584100000001</v>
      </c>
      <c r="V13" s="92"/>
      <c r="W13" s="92"/>
      <c r="X13" s="92"/>
    </row>
    <row r="14" spans="1:24" ht="20.100000000000001" customHeight="1" x14ac:dyDescent="0.25">
      <c r="A14" s="111"/>
      <c r="B14" s="16"/>
      <c r="C14" s="111">
        <v>62</v>
      </c>
      <c r="D14" s="110" t="s">
        <v>76</v>
      </c>
      <c r="E14" s="109" t="s">
        <v>77</v>
      </c>
      <c r="F14" s="108">
        <v>22772</v>
      </c>
      <c r="G14" s="107">
        <f t="shared" si="0"/>
        <v>23393</v>
      </c>
      <c r="H14" s="106" t="s">
        <v>2</v>
      </c>
      <c r="I14" s="105" t="s">
        <v>57</v>
      </c>
      <c r="J14" s="104">
        <v>1.1000000000000001</v>
      </c>
      <c r="K14" s="104">
        <v>1.7446999999999999</v>
      </c>
      <c r="L14" s="102"/>
      <c r="M14" s="102"/>
      <c r="N14" s="102"/>
      <c r="O14" s="103"/>
      <c r="P14" s="102"/>
      <c r="Q14" s="102"/>
      <c r="R14" s="102"/>
      <c r="S14" s="34">
        <f>MAX(L14:N14:P14:R14)</f>
        <v>0</v>
      </c>
      <c r="T14" s="6">
        <f t="shared" si="1"/>
        <v>0</v>
      </c>
      <c r="U14" s="101">
        <f t="shared" si="1"/>
        <v>0</v>
      </c>
      <c r="V14" s="92"/>
      <c r="W14" s="92"/>
      <c r="X14" s="92"/>
    </row>
  </sheetData>
  <mergeCells count="13">
    <mergeCell ref="I7:I8"/>
    <mergeCell ref="J7:J8"/>
    <mergeCell ref="A7:B7"/>
    <mergeCell ref="D7:D8"/>
    <mergeCell ref="E7:E8"/>
    <mergeCell ref="F7:F8"/>
    <mergeCell ref="G7:G8"/>
    <mergeCell ref="H7:H8"/>
    <mergeCell ref="K7:K8"/>
    <mergeCell ref="L7:R7"/>
    <mergeCell ref="S7:S8"/>
    <mergeCell ref="T7:T8"/>
    <mergeCell ref="U7:U8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DCC6-C33B-4365-8B18-46029FF4995A}">
  <dimension ref="A1:U26"/>
  <sheetViews>
    <sheetView showZeros="0" zoomScaleNormal="100" workbookViewId="0">
      <selection activeCell="A2" sqref="A2"/>
    </sheetView>
  </sheetViews>
  <sheetFormatPr defaultRowHeight="13.2" x14ac:dyDescent="0.25"/>
  <cols>
    <col min="1" max="1" width="4.77734375" style="82" customWidth="1"/>
    <col min="2" max="2" width="2.5546875" style="82" hidden="1" customWidth="1"/>
    <col min="3" max="3" width="3.6640625" style="82" customWidth="1"/>
    <col min="4" max="4" width="10.5546875" style="82" customWidth="1"/>
    <col min="5" max="5" width="12.44140625" style="82" customWidth="1"/>
    <col min="6" max="6" width="9" style="82" customWidth="1"/>
    <col min="7" max="7" width="5" style="82" customWidth="1"/>
    <col min="8" max="8" width="4" style="82" customWidth="1"/>
    <col min="9" max="9" width="9.21875" style="82" customWidth="1"/>
    <col min="10" max="10" width="4.88671875" style="82" customWidth="1"/>
    <col min="11" max="11" width="5.33203125" style="82" customWidth="1"/>
    <col min="12" max="14" width="4.5546875" style="82" customWidth="1"/>
    <col min="15" max="15" width="4.5546875" style="82" hidden="1" customWidth="1"/>
    <col min="16" max="18" width="4.5546875" style="82" customWidth="1"/>
    <col min="19" max="19" width="6.88671875" style="82" customWidth="1"/>
    <col min="20" max="20" width="6.5546875" style="82" customWidth="1"/>
    <col min="21" max="21" width="6.5546875" style="82" hidden="1" customWidth="1"/>
    <col min="22" max="22" width="9.5546875" style="82" customWidth="1"/>
    <col min="23" max="16384" width="8.88671875" style="82"/>
  </cols>
  <sheetData>
    <row r="1" spans="1:21" ht="20.25" customHeight="1" x14ac:dyDescent="0.35">
      <c r="A1" s="23" t="s">
        <v>153</v>
      </c>
      <c r="B1" s="23"/>
      <c r="C1" s="23"/>
      <c r="D1" s="1"/>
      <c r="E1" s="1"/>
      <c r="F1" s="1"/>
      <c r="G1" s="22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3.35" customHeight="1" x14ac:dyDescent="0.25">
      <c r="A2" s="1"/>
      <c r="B2" s="1"/>
      <c r="C2" s="1"/>
      <c r="D2" s="21" t="s">
        <v>152</v>
      </c>
      <c r="E2" s="1"/>
      <c r="F2" s="1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12.75" customHeight="1" x14ac:dyDescent="0.25"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5" spans="1:21" ht="13.35" customHeight="1" x14ac:dyDescent="0.25">
      <c r="A5" s="1"/>
      <c r="B5" s="1"/>
      <c r="C5" s="1"/>
      <c r="D5" s="21" t="s">
        <v>44</v>
      </c>
      <c r="E5" s="1"/>
      <c r="F5" s="1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21" ht="17.399999999999999" x14ac:dyDescent="0.25">
      <c r="B6" s="92"/>
      <c r="C6" s="92"/>
      <c r="D6" s="95" t="s">
        <v>134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21" x14ac:dyDescent="0.25">
      <c r="B7" s="94"/>
      <c r="C7" s="94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3"/>
      <c r="R7" s="93"/>
      <c r="S7" s="92"/>
    </row>
    <row r="8" spans="1:21" ht="13.8" customHeight="1" x14ac:dyDescent="0.25">
      <c r="A8" s="141" t="s">
        <v>40</v>
      </c>
      <c r="B8" s="142"/>
      <c r="C8" s="91" t="s">
        <v>118</v>
      </c>
      <c r="D8" s="179" t="s">
        <v>38</v>
      </c>
      <c r="E8" s="178" t="s">
        <v>37</v>
      </c>
      <c r="F8" s="176" t="s">
        <v>36</v>
      </c>
      <c r="G8" s="145" t="s">
        <v>35</v>
      </c>
      <c r="H8" s="178" t="s">
        <v>34</v>
      </c>
      <c r="I8" s="178" t="s">
        <v>33</v>
      </c>
      <c r="J8" s="178" t="s">
        <v>32</v>
      </c>
      <c r="K8" s="178"/>
      <c r="L8" s="180" t="s">
        <v>117</v>
      </c>
      <c r="M8" s="181"/>
      <c r="N8" s="181"/>
      <c r="O8" s="181"/>
      <c r="P8" s="181"/>
      <c r="Q8" s="181"/>
      <c r="R8" s="182"/>
      <c r="S8" s="177" t="s">
        <v>30</v>
      </c>
      <c r="T8" s="176" t="s">
        <v>28</v>
      </c>
    </row>
    <row r="9" spans="1:21" ht="13.8" x14ac:dyDescent="0.25">
      <c r="A9" s="88" t="s">
        <v>26</v>
      </c>
      <c r="B9" s="100" t="s">
        <v>24</v>
      </c>
      <c r="C9" s="99"/>
      <c r="D9" s="179"/>
      <c r="E9" s="178"/>
      <c r="F9" s="176"/>
      <c r="G9" s="145"/>
      <c r="H9" s="178"/>
      <c r="I9" s="178"/>
      <c r="J9" s="178"/>
      <c r="K9" s="178"/>
      <c r="L9" s="89">
        <v>1</v>
      </c>
      <c r="M9" s="89">
        <v>2</v>
      </c>
      <c r="N9" s="89">
        <v>3</v>
      </c>
      <c r="O9" s="89" t="s">
        <v>102</v>
      </c>
      <c r="P9" s="89">
        <v>4</v>
      </c>
      <c r="Q9" s="89">
        <v>5</v>
      </c>
      <c r="R9" s="89">
        <v>6</v>
      </c>
      <c r="S9" s="177"/>
      <c r="T9" s="176"/>
    </row>
    <row r="10" spans="1:21" ht="18" customHeight="1" x14ac:dyDescent="0.25">
      <c r="A10" s="88">
        <v>1</v>
      </c>
      <c r="B10" s="98"/>
      <c r="C10" s="87">
        <v>23</v>
      </c>
      <c r="D10" s="50" t="s">
        <v>133</v>
      </c>
      <c r="E10" s="51" t="s">
        <v>132</v>
      </c>
      <c r="F10" s="52">
        <v>36084</v>
      </c>
      <c r="G10" s="53">
        <f t="shared" ref="G10:G16" si="0">IF(COUNT(F10)=0,"---",46165-F10)</f>
        <v>10081</v>
      </c>
      <c r="H10" s="54" t="s">
        <v>2</v>
      </c>
      <c r="I10" s="86" t="s">
        <v>1</v>
      </c>
      <c r="J10" s="85">
        <v>1.1000000000000001</v>
      </c>
      <c r="K10" s="85"/>
      <c r="L10" s="84" t="s">
        <v>109</v>
      </c>
      <c r="M10" s="84" t="s">
        <v>109</v>
      </c>
      <c r="N10" s="84">
        <v>23.82</v>
      </c>
      <c r="O10" s="84"/>
      <c r="P10" s="84" t="s">
        <v>109</v>
      </c>
      <c r="Q10" s="84" t="s">
        <v>109</v>
      </c>
      <c r="R10" s="83">
        <v>20.329999999999998</v>
      </c>
      <c r="S10" s="34">
        <f t="shared" ref="S10:S16" si="1">MAX(L10:N10,P10:R10)</f>
        <v>23.82</v>
      </c>
      <c r="T10" s="6">
        <f>S10*J10</f>
        <v>26.202000000000002</v>
      </c>
    </row>
    <row r="11" spans="1:21" ht="18" customHeight="1" x14ac:dyDescent="0.25">
      <c r="A11" s="88">
        <v>2</v>
      </c>
      <c r="B11" s="98"/>
      <c r="C11" s="87">
        <v>1</v>
      </c>
      <c r="D11" s="50" t="s">
        <v>60</v>
      </c>
      <c r="E11" s="51" t="s">
        <v>61</v>
      </c>
      <c r="F11" s="52">
        <v>21585</v>
      </c>
      <c r="G11" s="53">
        <f t="shared" si="0"/>
        <v>24580</v>
      </c>
      <c r="H11" s="54" t="s">
        <v>2</v>
      </c>
      <c r="I11" s="86" t="s">
        <v>62</v>
      </c>
      <c r="J11" s="85">
        <v>1.1000000000000001</v>
      </c>
      <c r="K11" s="85"/>
      <c r="L11" s="84">
        <v>18.27</v>
      </c>
      <c r="M11" s="84">
        <v>18.55</v>
      </c>
      <c r="N11" s="84" t="s">
        <v>131</v>
      </c>
      <c r="O11" s="84"/>
      <c r="P11" s="84" t="s">
        <v>131</v>
      </c>
      <c r="Q11" s="84">
        <v>17.8</v>
      </c>
      <c r="R11" s="83" t="s">
        <v>109</v>
      </c>
      <c r="S11" s="34">
        <f t="shared" si="1"/>
        <v>18.55</v>
      </c>
      <c r="T11" s="6">
        <f>S11*J11</f>
        <v>20.405000000000001</v>
      </c>
    </row>
    <row r="12" spans="1:21" ht="18" customHeight="1" x14ac:dyDescent="0.25">
      <c r="A12" s="88">
        <v>3</v>
      </c>
      <c r="B12" s="98"/>
      <c r="C12" s="87">
        <v>54</v>
      </c>
      <c r="D12" s="50" t="s">
        <v>112</v>
      </c>
      <c r="E12" s="51" t="s">
        <v>111</v>
      </c>
      <c r="F12" s="52">
        <v>35910</v>
      </c>
      <c r="G12" s="53">
        <f t="shared" si="0"/>
        <v>10255</v>
      </c>
      <c r="H12" s="54" t="s">
        <v>15</v>
      </c>
      <c r="I12" s="86" t="s">
        <v>110</v>
      </c>
      <c r="J12" s="85">
        <v>1</v>
      </c>
      <c r="K12" s="85"/>
      <c r="L12" s="84">
        <v>19.61</v>
      </c>
      <c r="M12" s="84">
        <v>18.03</v>
      </c>
      <c r="N12" s="84">
        <v>18.73</v>
      </c>
      <c r="O12" s="84"/>
      <c r="P12" s="84" t="s">
        <v>109</v>
      </c>
      <c r="Q12" s="84">
        <v>20.260000000000002</v>
      </c>
      <c r="R12" s="83">
        <v>19.22</v>
      </c>
      <c r="S12" s="34">
        <f t="shared" si="1"/>
        <v>20.260000000000002</v>
      </c>
      <c r="T12" s="6">
        <f>S12*J12</f>
        <v>20.260000000000002</v>
      </c>
    </row>
    <row r="13" spans="1:21" ht="18" customHeight="1" x14ac:dyDescent="0.25">
      <c r="A13" s="88">
        <v>4</v>
      </c>
      <c r="B13" s="98"/>
      <c r="C13" s="87">
        <v>16</v>
      </c>
      <c r="D13" s="50" t="s">
        <v>130</v>
      </c>
      <c r="E13" s="51" t="s">
        <v>129</v>
      </c>
      <c r="F13" s="52">
        <v>32332</v>
      </c>
      <c r="G13" s="53">
        <f t="shared" si="0"/>
        <v>13833</v>
      </c>
      <c r="H13" s="54" t="s">
        <v>2</v>
      </c>
      <c r="I13" s="86" t="s">
        <v>1</v>
      </c>
      <c r="J13" s="85">
        <v>1.1000000000000001</v>
      </c>
      <c r="K13" s="85"/>
      <c r="L13" s="84">
        <v>16.5</v>
      </c>
      <c r="M13" s="84" t="s">
        <v>109</v>
      </c>
      <c r="N13" s="84">
        <v>17.28</v>
      </c>
      <c r="O13" s="84"/>
      <c r="P13" s="84" t="s">
        <v>109</v>
      </c>
      <c r="Q13" s="84" t="s">
        <v>109</v>
      </c>
      <c r="R13" s="83" t="s">
        <v>109</v>
      </c>
      <c r="S13" s="34">
        <f t="shared" si="1"/>
        <v>17.28</v>
      </c>
      <c r="T13" s="6">
        <f>S13*J13</f>
        <v>19.008000000000003</v>
      </c>
    </row>
    <row r="14" spans="1:21" ht="18" customHeight="1" x14ac:dyDescent="0.25">
      <c r="A14" s="88">
        <v>5</v>
      </c>
      <c r="B14" s="98"/>
      <c r="C14" s="87">
        <v>40</v>
      </c>
      <c r="D14" s="50" t="s">
        <v>128</v>
      </c>
      <c r="E14" s="51" t="s">
        <v>127</v>
      </c>
      <c r="F14" s="52">
        <v>23542</v>
      </c>
      <c r="G14" s="53">
        <f t="shared" si="0"/>
        <v>22623</v>
      </c>
      <c r="H14" s="54" t="s">
        <v>15</v>
      </c>
      <c r="I14" s="86" t="s">
        <v>12</v>
      </c>
      <c r="J14" s="85">
        <v>1</v>
      </c>
      <c r="K14" s="85"/>
      <c r="L14" s="84" t="s">
        <v>109</v>
      </c>
      <c r="M14" s="84">
        <v>11.52</v>
      </c>
      <c r="N14" s="84">
        <v>14.86</v>
      </c>
      <c r="O14" s="84"/>
      <c r="P14" s="84">
        <v>16.34</v>
      </c>
      <c r="Q14" s="84">
        <v>16.329999999999998</v>
      </c>
      <c r="R14" s="83">
        <v>14.99</v>
      </c>
      <c r="S14" s="34">
        <f t="shared" si="1"/>
        <v>16.34</v>
      </c>
      <c r="T14" s="6">
        <f>S14*J14</f>
        <v>16.34</v>
      </c>
    </row>
    <row r="15" spans="1:21" ht="18" customHeight="1" x14ac:dyDescent="0.25">
      <c r="A15" s="88">
        <v>6</v>
      </c>
      <c r="B15" s="98"/>
      <c r="C15" s="87">
        <v>58</v>
      </c>
      <c r="D15" s="50" t="s">
        <v>114</v>
      </c>
      <c r="E15" s="51" t="s">
        <v>113</v>
      </c>
      <c r="F15" s="52">
        <v>25582</v>
      </c>
      <c r="G15" s="53">
        <f t="shared" si="0"/>
        <v>20583</v>
      </c>
      <c r="H15" s="54" t="s">
        <v>2</v>
      </c>
      <c r="I15" s="86" t="s">
        <v>57</v>
      </c>
      <c r="J15" s="85">
        <v>1.1000000000000001</v>
      </c>
      <c r="K15" s="85"/>
      <c r="L15" s="84">
        <v>13.88</v>
      </c>
      <c r="M15" s="84">
        <v>12.92</v>
      </c>
      <c r="N15" s="84">
        <v>13.98</v>
      </c>
      <c r="O15" s="84"/>
      <c r="P15" s="84">
        <v>12.26</v>
      </c>
      <c r="Q15" s="84">
        <v>14.84</v>
      </c>
      <c r="R15" s="83" t="s">
        <v>109</v>
      </c>
      <c r="S15" s="34">
        <f t="shared" si="1"/>
        <v>14.84</v>
      </c>
      <c r="T15" s="6">
        <f>S15*J15</f>
        <v>16.324000000000002</v>
      </c>
    </row>
    <row r="16" spans="1:21" ht="18" customHeight="1" x14ac:dyDescent="0.25">
      <c r="A16" s="88">
        <v>7</v>
      </c>
      <c r="B16" s="98"/>
      <c r="C16" s="87">
        <v>57</v>
      </c>
      <c r="D16" s="50" t="s">
        <v>126</v>
      </c>
      <c r="E16" s="51" t="s">
        <v>125</v>
      </c>
      <c r="F16" s="52">
        <v>25561</v>
      </c>
      <c r="G16" s="53">
        <f t="shared" si="0"/>
        <v>20604</v>
      </c>
      <c r="H16" s="54" t="s">
        <v>15</v>
      </c>
      <c r="I16" s="86" t="s">
        <v>110</v>
      </c>
      <c r="J16" s="85">
        <v>1</v>
      </c>
      <c r="K16" s="85"/>
      <c r="L16" s="84">
        <v>13.43</v>
      </c>
      <c r="M16" s="84">
        <v>13.65</v>
      </c>
      <c r="N16" s="84" t="s">
        <v>109</v>
      </c>
      <c r="O16" s="84"/>
      <c r="P16" s="84">
        <v>13.78</v>
      </c>
      <c r="Q16" s="84">
        <v>11.56</v>
      </c>
      <c r="R16" s="83" t="s">
        <v>109</v>
      </c>
      <c r="S16" s="34">
        <f t="shared" si="1"/>
        <v>13.78</v>
      </c>
      <c r="T16" s="6">
        <f>S16*J16</f>
        <v>13.78</v>
      </c>
    </row>
    <row r="18" spans="1:21" ht="17.399999999999999" x14ac:dyDescent="0.25">
      <c r="B18" s="92"/>
      <c r="C18" s="92"/>
      <c r="D18" s="95" t="s">
        <v>171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21" x14ac:dyDescent="0.25">
      <c r="B19" s="94"/>
      <c r="C19" s="94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  <c r="R19" s="93"/>
      <c r="S19" s="92"/>
    </row>
    <row r="20" spans="1:21" ht="13.95" customHeight="1" x14ac:dyDescent="0.25">
      <c r="A20" s="141" t="s">
        <v>40</v>
      </c>
      <c r="B20" s="142"/>
      <c r="C20" s="91" t="s">
        <v>118</v>
      </c>
      <c r="D20" s="179" t="s">
        <v>38</v>
      </c>
      <c r="E20" s="178" t="s">
        <v>37</v>
      </c>
      <c r="F20" s="176" t="s">
        <v>36</v>
      </c>
      <c r="G20" s="145" t="s">
        <v>35</v>
      </c>
      <c r="H20" s="178" t="s">
        <v>34</v>
      </c>
      <c r="I20" s="178" t="s">
        <v>33</v>
      </c>
      <c r="J20" s="185" t="s">
        <v>170</v>
      </c>
      <c r="K20" s="185" t="s">
        <v>169</v>
      </c>
      <c r="L20" s="176" t="s">
        <v>117</v>
      </c>
      <c r="M20" s="176"/>
      <c r="N20" s="176"/>
      <c r="O20" s="176"/>
      <c r="P20" s="176"/>
      <c r="Q20" s="176"/>
      <c r="R20" s="176"/>
      <c r="S20" s="177" t="s">
        <v>30</v>
      </c>
      <c r="T20" s="176" t="s">
        <v>28</v>
      </c>
      <c r="U20" s="147" t="s">
        <v>27</v>
      </c>
    </row>
    <row r="21" spans="1:21" ht="13.8" x14ac:dyDescent="0.25">
      <c r="A21" s="88" t="s">
        <v>24</v>
      </c>
      <c r="B21" s="100" t="s">
        <v>24</v>
      </c>
      <c r="C21" s="99"/>
      <c r="D21" s="179"/>
      <c r="E21" s="178"/>
      <c r="F21" s="176"/>
      <c r="G21" s="145"/>
      <c r="H21" s="178"/>
      <c r="I21" s="178"/>
      <c r="J21" s="186"/>
      <c r="K21" s="186"/>
      <c r="L21" s="89">
        <v>1</v>
      </c>
      <c r="M21" s="89">
        <v>2</v>
      </c>
      <c r="N21" s="89">
        <v>3</v>
      </c>
      <c r="O21" s="89" t="s">
        <v>102</v>
      </c>
      <c r="P21" s="89">
        <v>4</v>
      </c>
      <c r="Q21" s="89">
        <v>5</v>
      </c>
      <c r="R21" s="89">
        <v>6</v>
      </c>
      <c r="S21" s="177"/>
      <c r="T21" s="176"/>
      <c r="U21" s="147"/>
    </row>
    <row r="22" spans="1:21" ht="18" customHeight="1" x14ac:dyDescent="0.25">
      <c r="A22" s="88">
        <v>1</v>
      </c>
      <c r="B22" s="98"/>
      <c r="C22" s="87">
        <v>40</v>
      </c>
      <c r="D22" s="50" t="s">
        <v>128</v>
      </c>
      <c r="E22" s="51" t="s">
        <v>127</v>
      </c>
      <c r="F22" s="52">
        <v>23542</v>
      </c>
      <c r="G22" s="53">
        <f>IF(COUNT(F22)=0,"---",46165-F22)</f>
        <v>22623</v>
      </c>
      <c r="H22" s="54" t="s">
        <v>15</v>
      </c>
      <c r="I22" s="86" t="s">
        <v>12</v>
      </c>
      <c r="J22" s="56">
        <v>1</v>
      </c>
      <c r="K22" s="56">
        <v>1.1467000000000001</v>
      </c>
      <c r="L22" s="84">
        <v>18.41</v>
      </c>
      <c r="M22" s="84" t="s">
        <v>106</v>
      </c>
      <c r="N22" s="84"/>
      <c r="O22" s="84"/>
      <c r="P22" s="84"/>
      <c r="Q22" s="84"/>
      <c r="R22" s="83"/>
      <c r="S22" s="34">
        <f>MAX(L22:N22:P22:R22)</f>
        <v>18.41</v>
      </c>
      <c r="T22" s="6">
        <f>S22*K22</f>
        <v>21.110747</v>
      </c>
      <c r="U22" s="6"/>
    </row>
    <row r="23" spans="1:21" ht="18" customHeight="1" x14ac:dyDescent="0.25">
      <c r="A23" s="88">
        <v>2</v>
      </c>
      <c r="B23" s="98"/>
      <c r="C23" s="87">
        <v>58</v>
      </c>
      <c r="D23" s="50" t="s">
        <v>114</v>
      </c>
      <c r="E23" s="51" t="s">
        <v>113</v>
      </c>
      <c r="F23" s="52">
        <v>25582</v>
      </c>
      <c r="G23" s="53">
        <f>IF(COUNT(F23)=0,"---",46165-F23)</f>
        <v>20583</v>
      </c>
      <c r="H23" s="54" t="s">
        <v>2</v>
      </c>
      <c r="I23" s="86" t="s">
        <v>57</v>
      </c>
      <c r="J23" s="56">
        <v>1.1000000000000001</v>
      </c>
      <c r="K23" s="56">
        <v>1.1259999999999999</v>
      </c>
      <c r="L23" s="84" t="s">
        <v>109</v>
      </c>
      <c r="M23" s="84">
        <v>14.34</v>
      </c>
      <c r="N23" s="84">
        <v>18.53</v>
      </c>
      <c r="O23" s="84"/>
      <c r="P23" s="84">
        <v>16.63</v>
      </c>
      <c r="Q23" s="84">
        <v>16.170000000000002</v>
      </c>
      <c r="R23" s="83">
        <v>15.51</v>
      </c>
      <c r="S23" s="34">
        <f>MAX(L23:N23:P23:R23)</f>
        <v>18.53</v>
      </c>
      <c r="T23" s="6">
        <f>S23*K23</f>
        <v>20.86478</v>
      </c>
      <c r="U23" s="6"/>
    </row>
    <row r="24" spans="1:21" ht="18" customHeight="1" x14ac:dyDescent="0.25">
      <c r="A24" s="88">
        <v>3</v>
      </c>
      <c r="B24" s="98"/>
      <c r="C24" s="87">
        <v>57</v>
      </c>
      <c r="D24" s="50" t="s">
        <v>126</v>
      </c>
      <c r="E24" s="51" t="s">
        <v>125</v>
      </c>
      <c r="F24" s="52">
        <v>25561</v>
      </c>
      <c r="G24" s="53">
        <f>IF(COUNT(F24)=0,"---",46165-F24)</f>
        <v>20604</v>
      </c>
      <c r="H24" s="54" t="s">
        <v>15</v>
      </c>
      <c r="I24" s="86" t="s">
        <v>110</v>
      </c>
      <c r="J24" s="56">
        <v>1</v>
      </c>
      <c r="K24" s="56">
        <v>1.1259999999999999</v>
      </c>
      <c r="L24" s="84">
        <v>14.85</v>
      </c>
      <c r="M24" s="84">
        <v>14.27</v>
      </c>
      <c r="N24" s="84">
        <v>13.15</v>
      </c>
      <c r="O24" s="84"/>
      <c r="P24" s="84">
        <v>13.64</v>
      </c>
      <c r="Q24" s="84">
        <v>13.83</v>
      </c>
      <c r="R24" s="83">
        <v>13.52</v>
      </c>
      <c r="S24" s="34">
        <f>MAX(L24:N24:P24:R24)</f>
        <v>14.85</v>
      </c>
      <c r="T24" s="6">
        <f>S24*K24</f>
        <v>16.721099999999996</v>
      </c>
      <c r="U24" s="6"/>
    </row>
    <row r="25" spans="1:21" ht="18" customHeight="1" x14ac:dyDescent="0.25">
      <c r="A25" s="88"/>
      <c r="B25" s="98"/>
      <c r="C25" s="87">
        <v>1</v>
      </c>
      <c r="D25" s="50" t="s">
        <v>60</v>
      </c>
      <c r="E25" s="51" t="s">
        <v>61</v>
      </c>
      <c r="F25" s="52">
        <v>21585</v>
      </c>
      <c r="G25" s="53">
        <f>IF(COUNT(F25)=0,"---",46165-F25)</f>
        <v>24580</v>
      </c>
      <c r="H25" s="54" t="s">
        <v>2</v>
      </c>
      <c r="I25" s="86" t="s">
        <v>62</v>
      </c>
      <c r="J25" s="56">
        <v>1.1000000000000001</v>
      </c>
      <c r="K25" s="56">
        <v>1.3111999999999999</v>
      </c>
      <c r="L25" s="84"/>
      <c r="M25" s="84"/>
      <c r="N25" s="84"/>
      <c r="O25" s="84"/>
      <c r="P25" s="84"/>
      <c r="Q25" s="84"/>
      <c r="R25" s="83"/>
      <c r="S25" s="34">
        <f>MAX(L25:N25:P25:R25)</f>
        <v>0</v>
      </c>
      <c r="T25" s="6">
        <f>S25*K25</f>
        <v>0</v>
      </c>
      <c r="U25" s="6"/>
    </row>
    <row r="26" spans="1:21" ht="18" customHeight="1" x14ac:dyDescent="0.25">
      <c r="A26" s="88"/>
      <c r="B26" s="98"/>
      <c r="C26" s="87">
        <v>18</v>
      </c>
      <c r="D26" s="50" t="s">
        <v>115</v>
      </c>
      <c r="E26" s="51" t="s">
        <v>107</v>
      </c>
      <c r="F26" s="52">
        <v>28768</v>
      </c>
      <c r="G26" s="53">
        <f>IF(COUNT(F26)=0,"---",46165-F26)</f>
        <v>17397</v>
      </c>
      <c r="H26" s="54" t="s">
        <v>52</v>
      </c>
      <c r="I26" s="86" t="s">
        <v>1</v>
      </c>
      <c r="J26" s="56">
        <v>1</v>
      </c>
      <c r="K26" s="56">
        <v>1.091</v>
      </c>
      <c r="L26" s="84"/>
      <c r="M26" s="84"/>
      <c r="N26" s="84"/>
      <c r="O26" s="84"/>
      <c r="P26" s="84"/>
      <c r="Q26" s="84"/>
      <c r="R26" s="83"/>
      <c r="S26" s="34">
        <f>MAX(L26:N26:P26:R26)</f>
        <v>0</v>
      </c>
      <c r="T26" s="6">
        <f>S26*K26</f>
        <v>0</v>
      </c>
      <c r="U26" s="6"/>
    </row>
  </sheetData>
  <mergeCells count="25">
    <mergeCell ref="H8:H9"/>
    <mergeCell ref="I8:I9"/>
    <mergeCell ref="J8:J9"/>
    <mergeCell ref="S8:S9"/>
    <mergeCell ref="T8:T9"/>
    <mergeCell ref="L8:R8"/>
    <mergeCell ref="K8:K9"/>
    <mergeCell ref="U20:U21"/>
    <mergeCell ref="L20:R20"/>
    <mergeCell ref="S20:S21"/>
    <mergeCell ref="T20:T21"/>
    <mergeCell ref="I20:I21"/>
    <mergeCell ref="A8:B8"/>
    <mergeCell ref="D8:D9"/>
    <mergeCell ref="E8:E9"/>
    <mergeCell ref="F8:F9"/>
    <mergeCell ref="G8:G9"/>
    <mergeCell ref="H20:H21"/>
    <mergeCell ref="K20:K21"/>
    <mergeCell ref="J20:J21"/>
    <mergeCell ref="A20:B20"/>
    <mergeCell ref="D20:D21"/>
    <mergeCell ref="E20:E21"/>
    <mergeCell ref="F20:F21"/>
    <mergeCell ref="G20:G21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A391-6876-4175-A6B4-5D4ECCB97524}">
  <dimension ref="A1:Q24"/>
  <sheetViews>
    <sheetView showZeros="0" zoomScaleNormal="100" workbookViewId="0">
      <selection activeCell="A2" sqref="A2"/>
    </sheetView>
  </sheetViews>
  <sheetFormatPr defaultColWidth="8.88671875" defaultRowHeight="13.2" x14ac:dyDescent="0.25"/>
  <cols>
    <col min="1" max="1" width="4.5546875" style="82" customWidth="1"/>
    <col min="2" max="2" width="3.6640625" style="82" customWidth="1"/>
    <col min="3" max="3" width="10.5546875" style="82" customWidth="1"/>
    <col min="4" max="4" width="12.44140625" style="82" customWidth="1"/>
    <col min="5" max="5" width="9" style="82" customWidth="1"/>
    <col min="6" max="6" width="5" style="82" customWidth="1"/>
    <col min="7" max="7" width="4" style="82" customWidth="1"/>
    <col min="8" max="8" width="9.5546875" style="82" customWidth="1"/>
    <col min="9" max="9" width="4.44140625" style="82" customWidth="1"/>
    <col min="10" max="15" width="4.5546875" style="82" customWidth="1"/>
    <col min="16" max="16" width="6.88671875" style="82" customWidth="1"/>
    <col min="17" max="17" width="6.5546875" style="82" customWidth="1"/>
    <col min="18" max="18" width="6.33203125" style="82" customWidth="1"/>
    <col min="19" max="20" width="9.5546875" style="82" customWidth="1"/>
    <col min="21" max="16384" width="8.88671875" style="82"/>
  </cols>
  <sheetData>
    <row r="1" spans="1:17" ht="20.25" customHeight="1" x14ac:dyDescent="0.35">
      <c r="A1" s="23" t="s">
        <v>45</v>
      </c>
      <c r="B1" s="23"/>
      <c r="C1" s="1"/>
      <c r="D1" s="1"/>
      <c r="E1" s="1"/>
      <c r="F1" s="22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25">
      <c r="A2" s="1"/>
      <c r="B2" s="1"/>
      <c r="C2" s="21" t="s">
        <v>44</v>
      </c>
      <c r="D2" s="1"/>
      <c r="E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2.75" customHeight="1" x14ac:dyDescent="0.25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5" spans="1:17" ht="17.399999999999999" x14ac:dyDescent="0.25">
      <c r="B5" s="92"/>
      <c r="C5" s="95" t="s">
        <v>124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7" x14ac:dyDescent="0.25">
      <c r="B6" s="9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93"/>
      <c r="P6" s="92"/>
    </row>
    <row r="7" spans="1:17" ht="13.95" customHeight="1" x14ac:dyDescent="0.25">
      <c r="A7" s="74" t="s">
        <v>40</v>
      </c>
      <c r="B7" s="91" t="s">
        <v>118</v>
      </c>
      <c r="C7" s="179" t="s">
        <v>38</v>
      </c>
      <c r="D7" s="178" t="s">
        <v>37</v>
      </c>
      <c r="E7" s="176" t="s">
        <v>36</v>
      </c>
      <c r="F7" s="145" t="s">
        <v>35</v>
      </c>
      <c r="G7" s="178" t="s">
        <v>34</v>
      </c>
      <c r="H7" s="178" t="s">
        <v>33</v>
      </c>
      <c r="I7" s="178" t="s">
        <v>32</v>
      </c>
      <c r="J7" s="176" t="s">
        <v>117</v>
      </c>
      <c r="K7" s="176"/>
      <c r="L7" s="176"/>
      <c r="M7" s="176"/>
      <c r="N7" s="176"/>
      <c r="O7" s="176"/>
      <c r="P7" s="177" t="s">
        <v>30</v>
      </c>
      <c r="Q7" s="176" t="s">
        <v>28</v>
      </c>
    </row>
    <row r="8" spans="1:17" ht="13.8" x14ac:dyDescent="0.25">
      <c r="A8" s="88" t="s">
        <v>26</v>
      </c>
      <c r="B8" s="90"/>
      <c r="C8" s="179"/>
      <c r="D8" s="178"/>
      <c r="E8" s="176"/>
      <c r="F8" s="145"/>
      <c r="G8" s="178"/>
      <c r="H8" s="178"/>
      <c r="I8" s="178"/>
      <c r="J8" s="89">
        <v>1</v>
      </c>
      <c r="K8" s="89">
        <v>2</v>
      </c>
      <c r="L8" s="89">
        <v>3</v>
      </c>
      <c r="M8" s="89">
        <v>4</v>
      </c>
      <c r="N8" s="89">
        <v>5</v>
      </c>
      <c r="O8" s="89">
        <v>6</v>
      </c>
      <c r="P8" s="177"/>
      <c r="Q8" s="176"/>
    </row>
    <row r="9" spans="1:17" ht="18" customHeight="1" x14ac:dyDescent="0.25">
      <c r="A9" s="88">
        <v>1</v>
      </c>
      <c r="B9" s="87">
        <v>59</v>
      </c>
      <c r="C9" s="50" t="s">
        <v>123</v>
      </c>
      <c r="D9" s="51" t="s">
        <v>122</v>
      </c>
      <c r="E9" s="52">
        <v>26668</v>
      </c>
      <c r="F9" s="53">
        <f>IF(COUNT(E9)=0,"---",46165-E9)</f>
        <v>19497</v>
      </c>
      <c r="G9" s="54" t="s">
        <v>15</v>
      </c>
      <c r="H9" s="86" t="s">
        <v>110</v>
      </c>
      <c r="I9" s="85">
        <v>1</v>
      </c>
      <c r="J9" s="84">
        <v>11.1</v>
      </c>
      <c r="K9" s="84">
        <v>9.6</v>
      </c>
      <c r="L9" s="84">
        <v>9.5500000000000007</v>
      </c>
      <c r="M9" s="84">
        <v>12.3</v>
      </c>
      <c r="N9" s="84">
        <v>9</v>
      </c>
      <c r="O9" s="83">
        <v>9.1999999999999993</v>
      </c>
      <c r="P9" s="6">
        <f>MAX(J9:L9,M9:O9)</f>
        <v>12.3</v>
      </c>
      <c r="Q9" s="6">
        <f>P9*I9</f>
        <v>12.3</v>
      </c>
    </row>
    <row r="10" spans="1:17" ht="18" customHeight="1" x14ac:dyDescent="0.25">
      <c r="A10" s="88">
        <v>2</v>
      </c>
      <c r="B10" s="87">
        <v>55</v>
      </c>
      <c r="C10" s="50" t="s">
        <v>121</v>
      </c>
      <c r="D10" s="51" t="s">
        <v>120</v>
      </c>
      <c r="E10" s="52">
        <v>23337</v>
      </c>
      <c r="F10" s="53">
        <f>IF(COUNT(E10)=0,"---",46165-E10)</f>
        <v>22828</v>
      </c>
      <c r="G10" s="54" t="s">
        <v>15</v>
      </c>
      <c r="H10" s="86" t="s">
        <v>110</v>
      </c>
      <c r="I10" s="85">
        <v>1</v>
      </c>
      <c r="J10" s="84">
        <v>8.6999999999999993</v>
      </c>
      <c r="K10" s="84">
        <v>12.1</v>
      </c>
      <c r="L10" s="84">
        <v>9.4</v>
      </c>
      <c r="M10" s="84">
        <v>10.6</v>
      </c>
      <c r="N10" s="84">
        <v>8.9499999999999993</v>
      </c>
      <c r="O10" s="83">
        <v>11.45</v>
      </c>
      <c r="P10" s="6">
        <f>MAX(J10:L10,M10:O10)</f>
        <v>12.1</v>
      </c>
      <c r="Q10" s="6">
        <f>P10*I10</f>
        <v>12.1</v>
      </c>
    </row>
    <row r="11" spans="1:17" ht="18" customHeight="1" x14ac:dyDescent="0.25">
      <c r="A11" s="88">
        <v>3</v>
      </c>
      <c r="B11" s="87">
        <v>60</v>
      </c>
      <c r="C11" s="50" t="s">
        <v>98</v>
      </c>
      <c r="D11" s="51" t="s">
        <v>97</v>
      </c>
      <c r="E11" s="52">
        <v>26818</v>
      </c>
      <c r="F11" s="53">
        <f>IF(COUNT(E11)=0,"---",46165-E11)</f>
        <v>19347</v>
      </c>
      <c r="G11" s="54" t="s">
        <v>2</v>
      </c>
      <c r="H11" s="86" t="s">
        <v>57</v>
      </c>
      <c r="I11" s="85">
        <v>1.1000000000000001</v>
      </c>
      <c r="J11" s="84">
        <v>5.45</v>
      </c>
      <c r="K11" s="84">
        <v>7.3</v>
      </c>
      <c r="L11" s="84">
        <v>5.45</v>
      </c>
      <c r="M11" s="84">
        <v>7.5</v>
      </c>
      <c r="N11" s="84" t="s">
        <v>109</v>
      </c>
      <c r="O11" s="83" t="s">
        <v>109</v>
      </c>
      <c r="P11" s="6">
        <f>MAX(J11:L11,M11:O11)</f>
        <v>7.5</v>
      </c>
      <c r="Q11" s="6">
        <f>P11*I11</f>
        <v>8.25</v>
      </c>
    </row>
    <row r="14" spans="1:17" ht="17.399999999999999" x14ac:dyDescent="0.25">
      <c r="B14" s="92"/>
      <c r="C14" s="95" t="s">
        <v>119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17" x14ac:dyDescent="0.25">
      <c r="B15" s="94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93"/>
      <c r="O15" s="92"/>
    </row>
    <row r="16" spans="1:17" ht="13.95" customHeight="1" x14ac:dyDescent="0.25">
      <c r="A16" s="74" t="s">
        <v>40</v>
      </c>
      <c r="B16" s="91" t="s">
        <v>118</v>
      </c>
      <c r="C16" s="179" t="s">
        <v>38</v>
      </c>
      <c r="D16" s="178" t="s">
        <v>37</v>
      </c>
      <c r="E16" s="176" t="s">
        <v>36</v>
      </c>
      <c r="F16" s="145" t="s">
        <v>35</v>
      </c>
      <c r="G16" s="178" t="s">
        <v>34</v>
      </c>
      <c r="H16" s="178" t="s">
        <v>33</v>
      </c>
      <c r="I16" s="178" t="s">
        <v>32</v>
      </c>
      <c r="J16" s="180" t="s">
        <v>117</v>
      </c>
      <c r="K16" s="181"/>
      <c r="L16" s="181"/>
      <c r="M16" s="181"/>
      <c r="N16" s="181"/>
      <c r="O16" s="182"/>
      <c r="P16" s="183" t="s">
        <v>30</v>
      </c>
      <c r="Q16" s="185" t="s">
        <v>28</v>
      </c>
    </row>
    <row r="17" spans="1:17" ht="13.8" x14ac:dyDescent="0.25">
      <c r="A17" s="88" t="s">
        <v>26</v>
      </c>
      <c r="B17" s="90"/>
      <c r="C17" s="179"/>
      <c r="D17" s="178"/>
      <c r="E17" s="176"/>
      <c r="F17" s="145"/>
      <c r="G17" s="178"/>
      <c r="H17" s="178"/>
      <c r="I17" s="178"/>
      <c r="J17" s="89">
        <v>1</v>
      </c>
      <c r="K17" s="89">
        <v>2</v>
      </c>
      <c r="L17" s="89">
        <v>3</v>
      </c>
      <c r="M17" s="89">
        <v>4</v>
      </c>
      <c r="N17" s="89">
        <v>5</v>
      </c>
      <c r="O17" s="89">
        <v>6</v>
      </c>
      <c r="P17" s="184"/>
      <c r="Q17" s="186"/>
    </row>
    <row r="18" spans="1:17" ht="18" customHeight="1" x14ac:dyDescent="0.25">
      <c r="A18" s="88">
        <v>1</v>
      </c>
      <c r="B18" s="87">
        <v>10</v>
      </c>
      <c r="C18" s="50" t="s">
        <v>48</v>
      </c>
      <c r="D18" s="51" t="s">
        <v>116</v>
      </c>
      <c r="E18" s="52">
        <v>36013</v>
      </c>
      <c r="F18" s="53">
        <f t="shared" ref="F18:F24" si="0">IF(COUNT(E18)=0,"---",46165-E18)</f>
        <v>10152</v>
      </c>
      <c r="G18" s="54" t="s">
        <v>52</v>
      </c>
      <c r="H18" s="86" t="s">
        <v>1</v>
      </c>
      <c r="I18" s="85">
        <v>1</v>
      </c>
      <c r="J18" s="84">
        <v>49.22</v>
      </c>
      <c r="K18" s="84">
        <v>48.85</v>
      </c>
      <c r="L18" s="84">
        <v>44.6</v>
      </c>
      <c r="M18" s="84">
        <v>49.52</v>
      </c>
      <c r="N18" s="84">
        <v>51.21</v>
      </c>
      <c r="O18" s="83">
        <v>52.2</v>
      </c>
      <c r="P18" s="6">
        <f t="shared" ref="P18:P24" si="1">MAX(J18:L18,M18:O18)</f>
        <v>52.2</v>
      </c>
      <c r="Q18" s="6">
        <f t="shared" ref="Q18:Q24" si="2">P18*I18</f>
        <v>52.2</v>
      </c>
    </row>
    <row r="19" spans="1:17" ht="18" customHeight="1" x14ac:dyDescent="0.25">
      <c r="A19" s="88">
        <v>2</v>
      </c>
      <c r="B19" s="87">
        <v>19</v>
      </c>
      <c r="C19" s="50" t="s">
        <v>50</v>
      </c>
      <c r="D19" s="51" t="s">
        <v>51</v>
      </c>
      <c r="E19" s="52">
        <v>33977</v>
      </c>
      <c r="F19" s="53">
        <f t="shared" si="0"/>
        <v>12188</v>
      </c>
      <c r="G19" s="54" t="s">
        <v>52</v>
      </c>
      <c r="H19" s="86" t="s">
        <v>1</v>
      </c>
      <c r="I19" s="85">
        <v>1</v>
      </c>
      <c r="J19" s="84">
        <v>19.3</v>
      </c>
      <c r="K19" s="84" t="s">
        <v>109</v>
      </c>
      <c r="L19" s="84">
        <v>24.65</v>
      </c>
      <c r="M19" s="84">
        <v>17.13</v>
      </c>
      <c r="N19" s="84">
        <v>19.670000000000002</v>
      </c>
      <c r="O19" s="83">
        <v>21.27</v>
      </c>
      <c r="P19" s="6">
        <f t="shared" si="1"/>
        <v>24.65</v>
      </c>
      <c r="Q19" s="6">
        <f t="shared" si="2"/>
        <v>24.65</v>
      </c>
    </row>
    <row r="20" spans="1:17" ht="18" customHeight="1" x14ac:dyDescent="0.25">
      <c r="A20" s="88">
        <v>3</v>
      </c>
      <c r="B20" s="87">
        <v>18</v>
      </c>
      <c r="C20" s="50" t="s">
        <v>115</v>
      </c>
      <c r="D20" s="51" t="s">
        <v>107</v>
      </c>
      <c r="E20" s="52">
        <v>28768</v>
      </c>
      <c r="F20" s="53">
        <f t="shared" si="0"/>
        <v>17397</v>
      </c>
      <c r="G20" s="54" t="s">
        <v>52</v>
      </c>
      <c r="H20" s="86" t="s">
        <v>1</v>
      </c>
      <c r="I20" s="85">
        <v>1</v>
      </c>
      <c r="J20" s="84" t="s">
        <v>109</v>
      </c>
      <c r="K20" s="84">
        <v>17.28</v>
      </c>
      <c r="L20" s="84">
        <v>21.25</v>
      </c>
      <c r="M20" s="84">
        <v>18.899999999999999</v>
      </c>
      <c r="N20" s="84">
        <v>19.95</v>
      </c>
      <c r="O20" s="83" t="s">
        <v>109</v>
      </c>
      <c r="P20" s="6">
        <f t="shared" si="1"/>
        <v>21.25</v>
      </c>
      <c r="Q20" s="6">
        <f t="shared" si="2"/>
        <v>21.25</v>
      </c>
    </row>
    <row r="21" spans="1:17" ht="18" customHeight="1" x14ac:dyDescent="0.25">
      <c r="A21" s="88">
        <v>4</v>
      </c>
      <c r="B21" s="87">
        <v>58</v>
      </c>
      <c r="C21" s="50" t="s">
        <v>114</v>
      </c>
      <c r="D21" s="51" t="s">
        <v>113</v>
      </c>
      <c r="E21" s="52">
        <v>25582</v>
      </c>
      <c r="F21" s="53">
        <f t="shared" si="0"/>
        <v>20583</v>
      </c>
      <c r="G21" s="54" t="s">
        <v>2</v>
      </c>
      <c r="H21" s="86" t="s">
        <v>57</v>
      </c>
      <c r="I21" s="85">
        <v>1.1000000000000001</v>
      </c>
      <c r="J21" s="84">
        <v>13.9</v>
      </c>
      <c r="K21" s="84">
        <v>14.57</v>
      </c>
      <c r="L21" s="84">
        <v>14.55</v>
      </c>
      <c r="M21" s="84">
        <v>15.46</v>
      </c>
      <c r="N21" s="84">
        <v>14.6</v>
      </c>
      <c r="O21" s="83">
        <v>13.95</v>
      </c>
      <c r="P21" s="6">
        <f t="shared" si="1"/>
        <v>15.46</v>
      </c>
      <c r="Q21" s="6">
        <f t="shared" si="2"/>
        <v>17.006000000000004</v>
      </c>
    </row>
    <row r="22" spans="1:17" ht="18" customHeight="1" x14ac:dyDescent="0.25">
      <c r="A22" s="88">
        <v>5</v>
      </c>
      <c r="B22" s="87">
        <v>54</v>
      </c>
      <c r="C22" s="50" t="s">
        <v>112</v>
      </c>
      <c r="D22" s="51" t="s">
        <v>111</v>
      </c>
      <c r="E22" s="52">
        <v>35910</v>
      </c>
      <c r="F22" s="53">
        <f t="shared" si="0"/>
        <v>10255</v>
      </c>
      <c r="G22" s="54" t="s">
        <v>15</v>
      </c>
      <c r="H22" s="86" t="s">
        <v>110</v>
      </c>
      <c r="I22" s="85">
        <v>1</v>
      </c>
      <c r="J22" s="84">
        <v>8.58</v>
      </c>
      <c r="K22" s="84">
        <v>12.95</v>
      </c>
      <c r="L22" s="84">
        <v>12.55</v>
      </c>
      <c r="M22" s="84">
        <v>14.36</v>
      </c>
      <c r="N22" s="84">
        <v>11.2</v>
      </c>
      <c r="O22" s="83" t="s">
        <v>109</v>
      </c>
      <c r="P22" s="6">
        <f t="shared" si="1"/>
        <v>14.36</v>
      </c>
      <c r="Q22" s="6">
        <f t="shared" si="2"/>
        <v>14.36</v>
      </c>
    </row>
    <row r="23" spans="1:17" ht="18" customHeight="1" x14ac:dyDescent="0.25">
      <c r="A23" s="88">
        <v>6</v>
      </c>
      <c r="B23" s="87">
        <v>17</v>
      </c>
      <c r="C23" s="50" t="s">
        <v>108</v>
      </c>
      <c r="D23" s="51" t="s">
        <v>107</v>
      </c>
      <c r="E23" s="52">
        <v>25190</v>
      </c>
      <c r="F23" s="53">
        <f t="shared" si="0"/>
        <v>20975</v>
      </c>
      <c r="G23" s="54" t="s">
        <v>52</v>
      </c>
      <c r="H23" s="86" t="s">
        <v>1</v>
      </c>
      <c r="I23" s="85">
        <v>1</v>
      </c>
      <c r="J23" s="84">
        <v>12.5</v>
      </c>
      <c r="K23" s="84">
        <v>14.25</v>
      </c>
      <c r="L23" s="84">
        <v>13.36</v>
      </c>
      <c r="M23" s="84" t="s">
        <v>106</v>
      </c>
      <c r="N23" s="84"/>
      <c r="O23" s="83"/>
      <c r="P23" s="6">
        <f t="shared" si="1"/>
        <v>14.25</v>
      </c>
      <c r="Q23" s="6">
        <f t="shared" si="2"/>
        <v>14.25</v>
      </c>
    </row>
    <row r="24" spans="1:17" ht="18" customHeight="1" x14ac:dyDescent="0.25">
      <c r="A24" s="88">
        <v>7</v>
      </c>
      <c r="B24" s="87">
        <v>66</v>
      </c>
      <c r="C24" s="50" t="s">
        <v>105</v>
      </c>
      <c r="D24" s="51" t="s">
        <v>104</v>
      </c>
      <c r="E24" s="52">
        <v>22931</v>
      </c>
      <c r="F24" s="53">
        <f t="shared" si="0"/>
        <v>23234</v>
      </c>
      <c r="G24" s="54" t="s">
        <v>2</v>
      </c>
      <c r="H24" s="86" t="s">
        <v>57</v>
      </c>
      <c r="I24" s="85">
        <v>1.1000000000000001</v>
      </c>
      <c r="J24" s="84">
        <v>11.38</v>
      </c>
      <c r="K24" s="84">
        <v>11.55</v>
      </c>
      <c r="L24" s="84">
        <v>10.8</v>
      </c>
      <c r="M24" s="84">
        <v>10.15</v>
      </c>
      <c r="N24" s="84">
        <v>11.31</v>
      </c>
      <c r="O24" s="83">
        <v>11.08</v>
      </c>
      <c r="P24" s="6">
        <f t="shared" si="1"/>
        <v>11.55</v>
      </c>
      <c r="Q24" s="6">
        <f t="shared" si="2"/>
        <v>12.705000000000002</v>
      </c>
    </row>
  </sheetData>
  <mergeCells count="20">
    <mergeCell ref="H16:H17"/>
    <mergeCell ref="C7:C8"/>
    <mergeCell ref="D7:D8"/>
    <mergeCell ref="E7:E8"/>
    <mergeCell ref="F7:F8"/>
    <mergeCell ref="G7:G8"/>
    <mergeCell ref="H7:H8"/>
    <mergeCell ref="C16:C17"/>
    <mergeCell ref="D16:D17"/>
    <mergeCell ref="E16:E17"/>
    <mergeCell ref="F16:F17"/>
    <mergeCell ref="G16:G17"/>
    <mergeCell ref="I16:I17"/>
    <mergeCell ref="J16:O16"/>
    <mergeCell ref="P16:P17"/>
    <mergeCell ref="Q16:Q17"/>
    <mergeCell ref="I7:I8"/>
    <mergeCell ref="J7:O7"/>
    <mergeCell ref="P7:P8"/>
    <mergeCell ref="Q7:Q8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3D8F-3114-4287-84C7-2939FC4807BD}">
  <dimension ref="A1:U21"/>
  <sheetViews>
    <sheetView showZeros="0" zoomScaleNormal="100" workbookViewId="0">
      <selection activeCell="A2" sqref="A2"/>
    </sheetView>
  </sheetViews>
  <sheetFormatPr defaultColWidth="8.88671875" defaultRowHeight="13.2" x14ac:dyDescent="0.25"/>
  <cols>
    <col min="1" max="2" width="5.44140625" style="82" customWidth="1"/>
    <col min="3" max="3" width="10.5546875" style="82" customWidth="1"/>
    <col min="4" max="4" width="13" style="82" customWidth="1"/>
    <col min="5" max="5" width="9" style="82" customWidth="1"/>
    <col min="6" max="6" width="5" style="82" customWidth="1"/>
    <col min="7" max="7" width="4" style="82" customWidth="1"/>
    <col min="8" max="8" width="7.5546875" style="82" customWidth="1"/>
    <col min="9" max="9" width="4.44140625" style="82" customWidth="1"/>
    <col min="10" max="12" width="4.5546875" style="82" customWidth="1"/>
    <col min="13" max="13" width="4.5546875" style="82" hidden="1" customWidth="1"/>
    <col min="14" max="14" width="5.33203125" style="82" bestFit="1" customWidth="1"/>
    <col min="15" max="16" width="4.5546875" style="82" customWidth="1"/>
    <col min="17" max="17" width="6.88671875" style="82" customWidth="1"/>
    <col min="18" max="18" width="6.5546875" style="82" customWidth="1"/>
    <col min="19" max="21" width="9.5546875" style="82" customWidth="1"/>
    <col min="22" max="16384" width="8.88671875" style="82"/>
  </cols>
  <sheetData>
    <row r="1" spans="1:21" ht="20.25" customHeight="1" x14ac:dyDescent="0.35">
      <c r="A1" s="23" t="s">
        <v>45</v>
      </c>
      <c r="B1" s="23"/>
      <c r="C1" s="1"/>
      <c r="D1" s="1"/>
      <c r="E1" s="1"/>
      <c r="F1" s="22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1" ht="13.35" customHeight="1" x14ac:dyDescent="0.25">
      <c r="A2" s="1"/>
      <c r="B2" s="1"/>
      <c r="C2" s="21" t="s">
        <v>205</v>
      </c>
      <c r="D2" s="1"/>
      <c r="E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1" ht="12.75" customHeight="1" x14ac:dyDescent="0.25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21" ht="20.100000000000001" customHeight="1" x14ac:dyDescent="0.25">
      <c r="A4" s="92"/>
      <c r="B4" s="92"/>
      <c r="C4" s="95" t="s">
        <v>204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ht="2.1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0.100000000000001" customHeight="1" x14ac:dyDescent="0.25">
      <c r="A6" s="94"/>
      <c r="B6" s="9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  <c r="R6" s="93"/>
      <c r="S6" s="92"/>
      <c r="T6" s="92"/>
      <c r="U6" s="92"/>
    </row>
    <row r="7" spans="1:21" ht="20.100000000000001" customHeight="1" x14ac:dyDescent="0.25">
      <c r="A7" s="224" t="s">
        <v>40</v>
      </c>
      <c r="B7" s="224" t="s">
        <v>118</v>
      </c>
      <c r="C7" s="179" t="s">
        <v>38</v>
      </c>
      <c r="D7" s="178" t="s">
        <v>37</v>
      </c>
      <c r="E7" s="176" t="s">
        <v>36</v>
      </c>
      <c r="F7" s="178" t="s">
        <v>35</v>
      </c>
      <c r="G7" s="178" t="s">
        <v>34</v>
      </c>
      <c r="H7" s="178" t="s">
        <v>33</v>
      </c>
      <c r="I7" s="178" t="s">
        <v>32</v>
      </c>
      <c r="J7" s="250" t="s">
        <v>117</v>
      </c>
      <c r="K7" s="249"/>
      <c r="L7" s="249"/>
      <c r="M7" s="249"/>
      <c r="N7" s="249"/>
      <c r="O7" s="249"/>
      <c r="P7" s="249"/>
      <c r="Q7" s="177" t="s">
        <v>30</v>
      </c>
      <c r="R7" s="176" t="s">
        <v>28</v>
      </c>
      <c r="S7" s="92"/>
      <c r="T7" s="92"/>
      <c r="U7" s="92"/>
    </row>
    <row r="8" spans="1:21" ht="15" customHeight="1" x14ac:dyDescent="0.25">
      <c r="A8" s="235" t="s">
        <v>95</v>
      </c>
      <c r="B8" s="235"/>
      <c r="C8" s="179"/>
      <c r="D8" s="178"/>
      <c r="E8" s="176"/>
      <c r="F8" s="178"/>
      <c r="G8" s="178"/>
      <c r="H8" s="178"/>
      <c r="I8" s="178"/>
      <c r="J8" s="89">
        <v>1</v>
      </c>
      <c r="K8" s="89">
        <v>2</v>
      </c>
      <c r="L8" s="89">
        <v>3</v>
      </c>
      <c r="M8" s="89" t="s">
        <v>102</v>
      </c>
      <c r="N8" s="89">
        <v>4</v>
      </c>
      <c r="O8" s="89">
        <v>5</v>
      </c>
      <c r="P8" s="89">
        <v>6</v>
      </c>
      <c r="Q8" s="177"/>
      <c r="R8" s="176"/>
      <c r="S8" s="92"/>
      <c r="T8" s="92"/>
      <c r="U8" s="92"/>
    </row>
    <row r="9" spans="1:21" ht="18" customHeight="1" x14ac:dyDescent="0.25">
      <c r="A9" s="235">
        <v>1</v>
      </c>
      <c r="B9" s="235">
        <v>49</v>
      </c>
      <c r="C9" s="14" t="s">
        <v>165</v>
      </c>
      <c r="D9" s="13" t="s">
        <v>166</v>
      </c>
      <c r="E9" s="12">
        <v>42936</v>
      </c>
      <c r="F9" s="11">
        <f>IF(COUNT(E9)=0,"---",46165-E9)</f>
        <v>3229</v>
      </c>
      <c r="G9" s="10" t="s">
        <v>15</v>
      </c>
      <c r="H9" s="9" t="s">
        <v>12</v>
      </c>
      <c r="I9" s="8">
        <v>1</v>
      </c>
      <c r="J9" s="247"/>
      <c r="K9" s="247"/>
      <c r="L9" s="247">
        <v>11.7</v>
      </c>
      <c r="M9" s="247"/>
      <c r="N9" s="32"/>
      <c r="O9" s="32"/>
      <c r="P9" s="218">
        <v>11.01</v>
      </c>
      <c r="Q9" s="34">
        <f>MAX(J9:L9,N9:P9)</f>
        <v>11.7</v>
      </c>
      <c r="R9" s="6">
        <f>Q9*I9</f>
        <v>11.7</v>
      </c>
    </row>
    <row r="10" spans="1:21" ht="18" customHeight="1" x14ac:dyDescent="0.25">
      <c r="A10" s="235">
        <v>2</v>
      </c>
      <c r="B10" s="235">
        <v>47</v>
      </c>
      <c r="C10" s="14" t="s">
        <v>167</v>
      </c>
      <c r="D10" s="13" t="s">
        <v>168</v>
      </c>
      <c r="E10" s="12">
        <v>43662</v>
      </c>
      <c r="F10" s="11">
        <f>IF(COUNT(E10)=0,"---",46165-E10)</f>
        <v>2503</v>
      </c>
      <c r="G10" s="10" t="s">
        <v>15</v>
      </c>
      <c r="H10" s="9" t="s">
        <v>12</v>
      </c>
      <c r="I10" s="8">
        <v>1</v>
      </c>
      <c r="J10" s="247"/>
      <c r="K10" s="247"/>
      <c r="L10" s="247">
        <v>8</v>
      </c>
      <c r="M10" s="247"/>
      <c r="N10" s="32"/>
      <c r="O10" s="32"/>
      <c r="P10" s="218">
        <v>9.0500000000000007</v>
      </c>
      <c r="Q10" s="34">
        <f>MAX(J10:L10,N10:P10)</f>
        <v>9.0500000000000007</v>
      </c>
      <c r="R10" s="6">
        <f>Q10*I10</f>
        <v>9.0500000000000007</v>
      </c>
    </row>
    <row r="11" spans="1:21" x14ac:dyDescent="0.25">
      <c r="A11" s="195"/>
      <c r="B11" s="195"/>
    </row>
    <row r="12" spans="1:21" ht="17.399999999999999" x14ac:dyDescent="0.25">
      <c r="A12" s="195"/>
      <c r="B12" s="195"/>
      <c r="C12" s="95" t="s">
        <v>203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21" x14ac:dyDescent="0.25">
      <c r="A13" s="195"/>
      <c r="B13" s="195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21" x14ac:dyDescent="0.25">
      <c r="A14" s="248"/>
      <c r="B14" s="248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3"/>
      <c r="R14" s="93"/>
    </row>
    <row r="15" spans="1:21" x14ac:dyDescent="0.25">
      <c r="A15" s="224" t="s">
        <v>40</v>
      </c>
      <c r="B15" s="224"/>
      <c r="C15" s="179" t="s">
        <v>38</v>
      </c>
      <c r="D15" s="178" t="s">
        <v>37</v>
      </c>
      <c r="E15" s="176" t="s">
        <v>36</v>
      </c>
      <c r="F15" s="178" t="s">
        <v>35</v>
      </c>
      <c r="G15" s="178" t="s">
        <v>34</v>
      </c>
      <c r="H15" s="178" t="s">
        <v>33</v>
      </c>
      <c r="I15" s="178" t="s">
        <v>32</v>
      </c>
      <c r="J15" s="180" t="s">
        <v>117</v>
      </c>
      <c r="K15" s="181"/>
      <c r="L15" s="181"/>
      <c r="M15" s="181"/>
      <c r="N15" s="181"/>
      <c r="O15" s="181"/>
      <c r="P15" s="181"/>
      <c r="Q15" s="177" t="s">
        <v>30</v>
      </c>
      <c r="R15" s="176" t="s">
        <v>28</v>
      </c>
    </row>
    <row r="16" spans="1:21" x14ac:dyDescent="0.25">
      <c r="A16" s="235" t="s">
        <v>95</v>
      </c>
      <c r="B16" s="235"/>
      <c r="C16" s="179"/>
      <c r="D16" s="178"/>
      <c r="E16" s="176"/>
      <c r="F16" s="178"/>
      <c r="G16" s="178"/>
      <c r="H16" s="178"/>
      <c r="I16" s="178"/>
      <c r="J16" s="89">
        <v>1</v>
      </c>
      <c r="K16" s="89">
        <v>2</v>
      </c>
      <c r="L16" s="89">
        <v>3</v>
      </c>
      <c r="M16" s="89" t="s">
        <v>102</v>
      </c>
      <c r="N16" s="89">
        <v>4</v>
      </c>
      <c r="O16" s="89">
        <v>5</v>
      </c>
      <c r="P16" s="89">
        <v>6</v>
      </c>
      <c r="Q16" s="177"/>
      <c r="R16" s="176"/>
    </row>
    <row r="17" spans="1:18" ht="18" customHeight="1" x14ac:dyDescent="0.25">
      <c r="A17" s="235">
        <v>1</v>
      </c>
      <c r="B17" s="235">
        <v>48</v>
      </c>
      <c r="C17" s="14" t="s">
        <v>157</v>
      </c>
      <c r="D17" s="13" t="s">
        <v>156</v>
      </c>
      <c r="E17" s="12">
        <v>40825</v>
      </c>
      <c r="F17" s="11">
        <f>IF(COUNT(E17)=0,"---",46165-E17)</f>
        <v>5340</v>
      </c>
      <c r="G17" s="10" t="s">
        <v>7</v>
      </c>
      <c r="H17" s="9" t="s">
        <v>12</v>
      </c>
      <c r="I17" s="8">
        <v>1</v>
      </c>
      <c r="J17" s="247"/>
      <c r="K17" s="247"/>
      <c r="L17" s="247">
        <v>31.3</v>
      </c>
      <c r="M17" s="247"/>
      <c r="N17" s="32"/>
      <c r="O17" s="32"/>
      <c r="P17" s="233">
        <v>33.5</v>
      </c>
      <c r="Q17" s="34">
        <f>MAX(J17:L17,N17:P17)</f>
        <v>33.5</v>
      </c>
      <c r="R17" s="6">
        <f>Q17*I17</f>
        <v>33.5</v>
      </c>
    </row>
    <row r="18" spans="1:18" ht="18" customHeight="1" x14ac:dyDescent="0.25">
      <c r="A18" s="235">
        <v>2</v>
      </c>
      <c r="B18" s="235">
        <v>25</v>
      </c>
      <c r="C18" s="14" t="s">
        <v>94</v>
      </c>
      <c r="D18" s="13" t="s">
        <v>93</v>
      </c>
      <c r="E18" s="12">
        <v>42467</v>
      </c>
      <c r="F18" s="11">
        <f>IF(COUNT(E18)=0,"---",46165-E18)</f>
        <v>3698</v>
      </c>
      <c r="G18" s="10" t="s">
        <v>15</v>
      </c>
      <c r="H18" s="9" t="s">
        <v>29</v>
      </c>
      <c r="I18" s="8">
        <v>1</v>
      </c>
      <c r="J18" s="247"/>
      <c r="K18" s="247"/>
      <c r="L18" s="247">
        <v>22.3</v>
      </c>
      <c r="M18" s="247"/>
      <c r="N18" s="32"/>
      <c r="O18" s="32"/>
      <c r="P18" s="218">
        <v>22.35</v>
      </c>
      <c r="Q18" s="34">
        <f>MAX(J18:L18,N18:P18)</f>
        <v>22.35</v>
      </c>
      <c r="R18" s="6">
        <f>Q18*I18</f>
        <v>22.35</v>
      </c>
    </row>
    <row r="19" spans="1:18" ht="18" customHeight="1" x14ac:dyDescent="0.25">
      <c r="A19" s="235">
        <v>3</v>
      </c>
      <c r="B19" s="235">
        <v>46</v>
      </c>
      <c r="C19" s="14" t="s">
        <v>162</v>
      </c>
      <c r="D19" s="13" t="s">
        <v>163</v>
      </c>
      <c r="E19" s="12">
        <v>41421</v>
      </c>
      <c r="F19" s="11">
        <f>IF(COUNT(E19)=0,"---",46165-E19)</f>
        <v>4744</v>
      </c>
      <c r="G19" s="10" t="s">
        <v>15</v>
      </c>
      <c r="H19" s="9" t="s">
        <v>12</v>
      </c>
      <c r="I19" s="8">
        <v>1</v>
      </c>
      <c r="J19" s="247"/>
      <c r="K19" s="247"/>
      <c r="L19" s="247">
        <v>17.3</v>
      </c>
      <c r="M19" s="247"/>
      <c r="N19" s="32"/>
      <c r="O19" s="32"/>
      <c r="P19" s="218">
        <v>16.45</v>
      </c>
      <c r="Q19" s="34">
        <f>MAX(J19:L19,N19:P19)</f>
        <v>17.3</v>
      </c>
      <c r="R19" s="6">
        <f>Q19*I19</f>
        <v>17.3</v>
      </c>
    </row>
    <row r="20" spans="1:18" ht="18" customHeight="1" x14ac:dyDescent="0.25">
      <c r="A20" s="235">
        <v>4</v>
      </c>
      <c r="B20" s="235">
        <v>34</v>
      </c>
      <c r="C20" s="14" t="s">
        <v>154</v>
      </c>
      <c r="D20" s="13" t="s">
        <v>49</v>
      </c>
      <c r="E20" s="12">
        <v>45090</v>
      </c>
      <c r="F20" s="11">
        <f>IF(COUNT(E20)=0,"---",46165-E20)</f>
        <v>1075</v>
      </c>
      <c r="G20" s="10" t="s">
        <v>7</v>
      </c>
      <c r="H20" s="9" t="s">
        <v>6</v>
      </c>
      <c r="I20" s="8">
        <v>1</v>
      </c>
      <c r="J20" s="247"/>
      <c r="K20" s="247"/>
      <c r="L20" s="247">
        <v>1.7</v>
      </c>
      <c r="M20" s="247"/>
      <c r="N20" s="32"/>
      <c r="O20" s="32"/>
      <c r="P20" s="218">
        <v>7.05</v>
      </c>
      <c r="Q20" s="34">
        <f>MAX(J20:L20,N20:P20)</f>
        <v>7.05</v>
      </c>
      <c r="R20" s="6">
        <f>Q20*I20</f>
        <v>7.05</v>
      </c>
    </row>
    <row r="21" spans="1:18" ht="18" customHeight="1" x14ac:dyDescent="0.25">
      <c r="A21" s="235">
        <v>5</v>
      </c>
      <c r="B21" s="235">
        <v>33</v>
      </c>
      <c r="C21" s="14" t="s">
        <v>155</v>
      </c>
      <c r="D21" s="13" t="s">
        <v>49</v>
      </c>
      <c r="E21" s="12">
        <v>44350</v>
      </c>
      <c r="F21" s="11">
        <f>IF(COUNT(E21)=0,"---",46165-E21)</f>
        <v>1815</v>
      </c>
      <c r="G21" s="10" t="s">
        <v>7</v>
      </c>
      <c r="H21" s="9" t="s">
        <v>6</v>
      </c>
      <c r="I21" s="8">
        <v>1</v>
      </c>
      <c r="J21" s="247"/>
      <c r="K21" s="247"/>
      <c r="L21" s="247">
        <v>6.4</v>
      </c>
      <c r="M21" s="247"/>
      <c r="N21" s="32"/>
      <c r="O21" s="32"/>
      <c r="P21" s="218">
        <v>6.95</v>
      </c>
      <c r="Q21" s="34">
        <f>MAX(J21:L21,N21:P21)</f>
        <v>6.95</v>
      </c>
      <c r="R21" s="6">
        <f>Q21*I21</f>
        <v>6.95</v>
      </c>
    </row>
  </sheetData>
  <mergeCells count="20">
    <mergeCell ref="R7:R8"/>
    <mergeCell ref="C7:C8"/>
    <mergeCell ref="D7:D8"/>
    <mergeCell ref="E7:E8"/>
    <mergeCell ref="F7:F8"/>
    <mergeCell ref="G7:G8"/>
    <mergeCell ref="H7:H8"/>
    <mergeCell ref="I7:I8"/>
    <mergeCell ref="J7:P7"/>
    <mergeCell ref="Q7:Q8"/>
    <mergeCell ref="H15:H16"/>
    <mergeCell ref="I15:I16"/>
    <mergeCell ref="J15:P15"/>
    <mergeCell ref="Q15:Q16"/>
    <mergeCell ref="R15:R16"/>
    <mergeCell ref="C15:C16"/>
    <mergeCell ref="D15:D16"/>
    <mergeCell ref="E15:E16"/>
    <mergeCell ref="F15:F16"/>
    <mergeCell ref="G15:G16"/>
  </mergeCells>
  <printOptions horizontalCentered="1"/>
  <pageMargins left="0.39305555555555599" right="0.39305555555555599" top="0.39305555555555599" bottom="0.39305555555555599" header="0.4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02B-E05A-4A69-8BED-CAD232E950FC}">
  <dimension ref="A1:P20"/>
  <sheetViews>
    <sheetView showZeros="0" zoomScaleNormal="100" workbookViewId="0">
      <selection activeCell="A2" sqref="A2"/>
    </sheetView>
  </sheetViews>
  <sheetFormatPr defaultColWidth="9.109375" defaultRowHeight="13.2" x14ac:dyDescent="0.25"/>
  <cols>
    <col min="1" max="1" width="5.6640625" style="1" customWidth="1"/>
    <col min="2" max="2" width="4.44140625" style="1" customWidth="1"/>
    <col min="3" max="3" width="8.6640625" style="1" customWidth="1"/>
    <col min="4" max="4" width="14.44140625" style="1" customWidth="1"/>
    <col min="5" max="5" width="8.6640625" style="1" customWidth="1"/>
    <col min="6" max="6" width="4.6640625" style="1" customWidth="1"/>
    <col min="7" max="7" width="5.33203125" style="1" customWidth="1"/>
    <col min="8" max="8" width="8.109375" style="1" customWidth="1"/>
    <col min="9" max="9" width="4.5546875" style="1" customWidth="1"/>
    <col min="10" max="10" width="6.88671875" style="1" customWidth="1"/>
    <col min="11" max="11" width="6.5546875" style="1" customWidth="1"/>
    <col min="12" max="12" width="3.5546875" style="1" customWidth="1"/>
    <col min="13" max="13" width="2" style="1" customWidth="1"/>
    <col min="14" max="16" width="9.5546875" style="1" customWidth="1"/>
    <col min="17" max="248" width="9.109375" style="1"/>
    <col min="249" max="249" width="3" style="1" customWidth="1"/>
    <col min="250" max="251" width="3.109375" style="1" customWidth="1"/>
    <col min="252" max="252" width="4.44140625" style="1" customWidth="1"/>
    <col min="253" max="253" width="8.6640625" style="1" customWidth="1"/>
    <col min="254" max="254" width="14.44140625" style="1" customWidth="1"/>
    <col min="255" max="255" width="8.109375" style="1" bestFit="1" customWidth="1"/>
    <col min="256" max="256" width="4.6640625" style="1" customWidth="1"/>
    <col min="257" max="257" width="5.33203125" style="1" customWidth="1"/>
    <col min="258" max="258" width="8.109375" style="1" customWidth="1"/>
    <col min="259" max="259" width="4.5546875" style="1" customWidth="1"/>
    <col min="260" max="260" width="5.109375" style="1" customWidth="1"/>
    <col min="261" max="261" width="6.88671875" style="1" customWidth="1"/>
    <col min="262" max="262" width="6.5546875" style="1" customWidth="1"/>
    <col min="263" max="263" width="5.5546875" style="1" customWidth="1"/>
    <col min="264" max="264" width="6.88671875" style="1" customWidth="1"/>
    <col min="265" max="265" width="6.5546875" style="1" customWidth="1"/>
    <col min="266" max="266" width="5.5546875" style="1" customWidth="1"/>
    <col min="267" max="267" width="15.109375" style="1" customWidth="1"/>
    <col min="268" max="268" width="0" style="1" hidden="1" customWidth="1"/>
    <col min="269" max="269" width="2" style="1" customWidth="1"/>
    <col min="270" max="272" width="9.5546875" style="1" customWidth="1"/>
    <col min="273" max="504" width="9.109375" style="1"/>
    <col min="505" max="505" width="3" style="1" customWidth="1"/>
    <col min="506" max="507" width="3.109375" style="1" customWidth="1"/>
    <col min="508" max="508" width="4.44140625" style="1" customWidth="1"/>
    <col min="509" max="509" width="8.6640625" style="1" customWidth="1"/>
    <col min="510" max="510" width="14.44140625" style="1" customWidth="1"/>
    <col min="511" max="511" width="8.109375" style="1" bestFit="1" customWidth="1"/>
    <col min="512" max="512" width="4.6640625" style="1" customWidth="1"/>
    <col min="513" max="513" width="5.33203125" style="1" customWidth="1"/>
    <col min="514" max="514" width="8.109375" style="1" customWidth="1"/>
    <col min="515" max="515" width="4.5546875" style="1" customWidth="1"/>
    <col min="516" max="516" width="5.109375" style="1" customWidth="1"/>
    <col min="517" max="517" width="6.88671875" style="1" customWidth="1"/>
    <col min="518" max="518" width="6.5546875" style="1" customWidth="1"/>
    <col min="519" max="519" width="5.5546875" style="1" customWidth="1"/>
    <col min="520" max="520" width="6.88671875" style="1" customWidth="1"/>
    <col min="521" max="521" width="6.5546875" style="1" customWidth="1"/>
    <col min="522" max="522" width="5.5546875" style="1" customWidth="1"/>
    <col min="523" max="523" width="15.109375" style="1" customWidth="1"/>
    <col min="524" max="524" width="0" style="1" hidden="1" customWidth="1"/>
    <col min="525" max="525" width="2" style="1" customWidth="1"/>
    <col min="526" max="528" width="9.5546875" style="1" customWidth="1"/>
    <col min="529" max="760" width="9.109375" style="1"/>
    <col min="761" max="761" width="3" style="1" customWidth="1"/>
    <col min="762" max="763" width="3.109375" style="1" customWidth="1"/>
    <col min="764" max="764" width="4.44140625" style="1" customWidth="1"/>
    <col min="765" max="765" width="8.6640625" style="1" customWidth="1"/>
    <col min="766" max="766" width="14.44140625" style="1" customWidth="1"/>
    <col min="767" max="767" width="8.109375" style="1" bestFit="1" customWidth="1"/>
    <col min="768" max="768" width="4.6640625" style="1" customWidth="1"/>
    <col min="769" max="769" width="5.33203125" style="1" customWidth="1"/>
    <col min="770" max="770" width="8.109375" style="1" customWidth="1"/>
    <col min="771" max="771" width="4.5546875" style="1" customWidth="1"/>
    <col min="772" max="772" width="5.109375" style="1" customWidth="1"/>
    <col min="773" max="773" width="6.88671875" style="1" customWidth="1"/>
    <col min="774" max="774" width="6.5546875" style="1" customWidth="1"/>
    <col min="775" max="775" width="5.5546875" style="1" customWidth="1"/>
    <col min="776" max="776" width="6.88671875" style="1" customWidth="1"/>
    <col min="777" max="777" width="6.5546875" style="1" customWidth="1"/>
    <col min="778" max="778" width="5.5546875" style="1" customWidth="1"/>
    <col min="779" max="779" width="15.109375" style="1" customWidth="1"/>
    <col min="780" max="780" width="0" style="1" hidden="1" customWidth="1"/>
    <col min="781" max="781" width="2" style="1" customWidth="1"/>
    <col min="782" max="784" width="9.5546875" style="1" customWidth="1"/>
    <col min="785" max="1016" width="9.109375" style="1"/>
    <col min="1017" max="1017" width="3" style="1" customWidth="1"/>
    <col min="1018" max="1019" width="3.109375" style="1" customWidth="1"/>
    <col min="1020" max="1020" width="4.44140625" style="1" customWidth="1"/>
    <col min="1021" max="1021" width="8.6640625" style="1" customWidth="1"/>
    <col min="1022" max="1022" width="14.44140625" style="1" customWidth="1"/>
    <col min="1023" max="1023" width="8.109375" style="1" bestFit="1" customWidth="1"/>
    <col min="1024" max="1024" width="4.6640625" style="1" customWidth="1"/>
    <col min="1025" max="1025" width="5.33203125" style="1" customWidth="1"/>
    <col min="1026" max="1026" width="8.109375" style="1" customWidth="1"/>
    <col min="1027" max="1027" width="4.5546875" style="1" customWidth="1"/>
    <col min="1028" max="1028" width="5.109375" style="1" customWidth="1"/>
    <col min="1029" max="1029" width="6.88671875" style="1" customWidth="1"/>
    <col min="1030" max="1030" width="6.5546875" style="1" customWidth="1"/>
    <col min="1031" max="1031" width="5.5546875" style="1" customWidth="1"/>
    <col min="1032" max="1032" width="6.88671875" style="1" customWidth="1"/>
    <col min="1033" max="1033" width="6.5546875" style="1" customWidth="1"/>
    <col min="1034" max="1034" width="5.5546875" style="1" customWidth="1"/>
    <col min="1035" max="1035" width="15.109375" style="1" customWidth="1"/>
    <col min="1036" max="1036" width="0" style="1" hidden="1" customWidth="1"/>
    <col min="1037" max="1037" width="2" style="1" customWidth="1"/>
    <col min="1038" max="1040" width="9.5546875" style="1" customWidth="1"/>
    <col min="1041" max="1272" width="9.109375" style="1"/>
    <col min="1273" max="1273" width="3" style="1" customWidth="1"/>
    <col min="1274" max="1275" width="3.109375" style="1" customWidth="1"/>
    <col min="1276" max="1276" width="4.44140625" style="1" customWidth="1"/>
    <col min="1277" max="1277" width="8.6640625" style="1" customWidth="1"/>
    <col min="1278" max="1278" width="14.44140625" style="1" customWidth="1"/>
    <col min="1279" max="1279" width="8.109375" style="1" bestFit="1" customWidth="1"/>
    <col min="1280" max="1280" width="4.6640625" style="1" customWidth="1"/>
    <col min="1281" max="1281" width="5.33203125" style="1" customWidth="1"/>
    <col min="1282" max="1282" width="8.109375" style="1" customWidth="1"/>
    <col min="1283" max="1283" width="4.5546875" style="1" customWidth="1"/>
    <col min="1284" max="1284" width="5.109375" style="1" customWidth="1"/>
    <col min="1285" max="1285" width="6.88671875" style="1" customWidth="1"/>
    <col min="1286" max="1286" width="6.5546875" style="1" customWidth="1"/>
    <col min="1287" max="1287" width="5.5546875" style="1" customWidth="1"/>
    <col min="1288" max="1288" width="6.88671875" style="1" customWidth="1"/>
    <col min="1289" max="1289" width="6.5546875" style="1" customWidth="1"/>
    <col min="1290" max="1290" width="5.5546875" style="1" customWidth="1"/>
    <col min="1291" max="1291" width="15.109375" style="1" customWidth="1"/>
    <col min="1292" max="1292" width="0" style="1" hidden="1" customWidth="1"/>
    <col min="1293" max="1293" width="2" style="1" customWidth="1"/>
    <col min="1294" max="1296" width="9.5546875" style="1" customWidth="1"/>
    <col min="1297" max="1528" width="9.109375" style="1"/>
    <col min="1529" max="1529" width="3" style="1" customWidth="1"/>
    <col min="1530" max="1531" width="3.109375" style="1" customWidth="1"/>
    <col min="1532" max="1532" width="4.44140625" style="1" customWidth="1"/>
    <col min="1533" max="1533" width="8.6640625" style="1" customWidth="1"/>
    <col min="1534" max="1534" width="14.44140625" style="1" customWidth="1"/>
    <col min="1535" max="1535" width="8.109375" style="1" bestFit="1" customWidth="1"/>
    <col min="1536" max="1536" width="4.6640625" style="1" customWidth="1"/>
    <col min="1537" max="1537" width="5.33203125" style="1" customWidth="1"/>
    <col min="1538" max="1538" width="8.109375" style="1" customWidth="1"/>
    <col min="1539" max="1539" width="4.5546875" style="1" customWidth="1"/>
    <col min="1540" max="1540" width="5.109375" style="1" customWidth="1"/>
    <col min="1541" max="1541" width="6.88671875" style="1" customWidth="1"/>
    <col min="1542" max="1542" width="6.5546875" style="1" customWidth="1"/>
    <col min="1543" max="1543" width="5.5546875" style="1" customWidth="1"/>
    <col min="1544" max="1544" width="6.88671875" style="1" customWidth="1"/>
    <col min="1545" max="1545" width="6.5546875" style="1" customWidth="1"/>
    <col min="1546" max="1546" width="5.5546875" style="1" customWidth="1"/>
    <col min="1547" max="1547" width="15.109375" style="1" customWidth="1"/>
    <col min="1548" max="1548" width="0" style="1" hidden="1" customWidth="1"/>
    <col min="1549" max="1549" width="2" style="1" customWidth="1"/>
    <col min="1550" max="1552" width="9.5546875" style="1" customWidth="1"/>
    <col min="1553" max="1784" width="9.109375" style="1"/>
    <col min="1785" max="1785" width="3" style="1" customWidth="1"/>
    <col min="1786" max="1787" width="3.109375" style="1" customWidth="1"/>
    <col min="1788" max="1788" width="4.44140625" style="1" customWidth="1"/>
    <col min="1789" max="1789" width="8.6640625" style="1" customWidth="1"/>
    <col min="1790" max="1790" width="14.44140625" style="1" customWidth="1"/>
    <col min="1791" max="1791" width="8.109375" style="1" bestFit="1" customWidth="1"/>
    <col min="1792" max="1792" width="4.6640625" style="1" customWidth="1"/>
    <col min="1793" max="1793" width="5.33203125" style="1" customWidth="1"/>
    <col min="1794" max="1794" width="8.109375" style="1" customWidth="1"/>
    <col min="1795" max="1795" width="4.5546875" style="1" customWidth="1"/>
    <col min="1796" max="1796" width="5.109375" style="1" customWidth="1"/>
    <col min="1797" max="1797" width="6.88671875" style="1" customWidth="1"/>
    <col min="1798" max="1798" width="6.5546875" style="1" customWidth="1"/>
    <col min="1799" max="1799" width="5.5546875" style="1" customWidth="1"/>
    <col min="1800" max="1800" width="6.88671875" style="1" customWidth="1"/>
    <col min="1801" max="1801" width="6.5546875" style="1" customWidth="1"/>
    <col min="1802" max="1802" width="5.5546875" style="1" customWidth="1"/>
    <col min="1803" max="1803" width="15.109375" style="1" customWidth="1"/>
    <col min="1804" max="1804" width="0" style="1" hidden="1" customWidth="1"/>
    <col min="1805" max="1805" width="2" style="1" customWidth="1"/>
    <col min="1806" max="1808" width="9.5546875" style="1" customWidth="1"/>
    <col min="1809" max="2040" width="9.109375" style="1"/>
    <col min="2041" max="2041" width="3" style="1" customWidth="1"/>
    <col min="2042" max="2043" width="3.109375" style="1" customWidth="1"/>
    <col min="2044" max="2044" width="4.44140625" style="1" customWidth="1"/>
    <col min="2045" max="2045" width="8.6640625" style="1" customWidth="1"/>
    <col min="2046" max="2046" width="14.44140625" style="1" customWidth="1"/>
    <col min="2047" max="2047" width="8.109375" style="1" bestFit="1" customWidth="1"/>
    <col min="2048" max="2048" width="4.6640625" style="1" customWidth="1"/>
    <col min="2049" max="2049" width="5.33203125" style="1" customWidth="1"/>
    <col min="2050" max="2050" width="8.109375" style="1" customWidth="1"/>
    <col min="2051" max="2051" width="4.5546875" style="1" customWidth="1"/>
    <col min="2052" max="2052" width="5.109375" style="1" customWidth="1"/>
    <col min="2053" max="2053" width="6.88671875" style="1" customWidth="1"/>
    <col min="2054" max="2054" width="6.5546875" style="1" customWidth="1"/>
    <col min="2055" max="2055" width="5.5546875" style="1" customWidth="1"/>
    <col min="2056" max="2056" width="6.88671875" style="1" customWidth="1"/>
    <col min="2057" max="2057" width="6.5546875" style="1" customWidth="1"/>
    <col min="2058" max="2058" width="5.5546875" style="1" customWidth="1"/>
    <col min="2059" max="2059" width="15.109375" style="1" customWidth="1"/>
    <col min="2060" max="2060" width="0" style="1" hidden="1" customWidth="1"/>
    <col min="2061" max="2061" width="2" style="1" customWidth="1"/>
    <col min="2062" max="2064" width="9.5546875" style="1" customWidth="1"/>
    <col min="2065" max="2296" width="9.109375" style="1"/>
    <col min="2297" max="2297" width="3" style="1" customWidth="1"/>
    <col min="2298" max="2299" width="3.109375" style="1" customWidth="1"/>
    <col min="2300" max="2300" width="4.44140625" style="1" customWidth="1"/>
    <col min="2301" max="2301" width="8.6640625" style="1" customWidth="1"/>
    <col min="2302" max="2302" width="14.44140625" style="1" customWidth="1"/>
    <col min="2303" max="2303" width="8.109375" style="1" bestFit="1" customWidth="1"/>
    <col min="2304" max="2304" width="4.6640625" style="1" customWidth="1"/>
    <col min="2305" max="2305" width="5.33203125" style="1" customWidth="1"/>
    <col min="2306" max="2306" width="8.109375" style="1" customWidth="1"/>
    <col min="2307" max="2307" width="4.5546875" style="1" customWidth="1"/>
    <col min="2308" max="2308" width="5.109375" style="1" customWidth="1"/>
    <col min="2309" max="2309" width="6.88671875" style="1" customWidth="1"/>
    <col min="2310" max="2310" width="6.5546875" style="1" customWidth="1"/>
    <col min="2311" max="2311" width="5.5546875" style="1" customWidth="1"/>
    <col min="2312" max="2312" width="6.88671875" style="1" customWidth="1"/>
    <col min="2313" max="2313" width="6.5546875" style="1" customWidth="1"/>
    <col min="2314" max="2314" width="5.5546875" style="1" customWidth="1"/>
    <col min="2315" max="2315" width="15.109375" style="1" customWidth="1"/>
    <col min="2316" max="2316" width="0" style="1" hidden="1" customWidth="1"/>
    <col min="2317" max="2317" width="2" style="1" customWidth="1"/>
    <col min="2318" max="2320" width="9.5546875" style="1" customWidth="1"/>
    <col min="2321" max="2552" width="9.109375" style="1"/>
    <col min="2553" max="2553" width="3" style="1" customWidth="1"/>
    <col min="2554" max="2555" width="3.109375" style="1" customWidth="1"/>
    <col min="2556" max="2556" width="4.44140625" style="1" customWidth="1"/>
    <col min="2557" max="2557" width="8.6640625" style="1" customWidth="1"/>
    <col min="2558" max="2558" width="14.44140625" style="1" customWidth="1"/>
    <col min="2559" max="2559" width="8.109375" style="1" bestFit="1" customWidth="1"/>
    <col min="2560" max="2560" width="4.6640625" style="1" customWidth="1"/>
    <col min="2561" max="2561" width="5.33203125" style="1" customWidth="1"/>
    <col min="2562" max="2562" width="8.109375" style="1" customWidth="1"/>
    <col min="2563" max="2563" width="4.5546875" style="1" customWidth="1"/>
    <col min="2564" max="2564" width="5.109375" style="1" customWidth="1"/>
    <col min="2565" max="2565" width="6.88671875" style="1" customWidth="1"/>
    <col min="2566" max="2566" width="6.5546875" style="1" customWidth="1"/>
    <col min="2567" max="2567" width="5.5546875" style="1" customWidth="1"/>
    <col min="2568" max="2568" width="6.88671875" style="1" customWidth="1"/>
    <col min="2569" max="2569" width="6.5546875" style="1" customWidth="1"/>
    <col min="2570" max="2570" width="5.5546875" style="1" customWidth="1"/>
    <col min="2571" max="2571" width="15.109375" style="1" customWidth="1"/>
    <col min="2572" max="2572" width="0" style="1" hidden="1" customWidth="1"/>
    <col min="2573" max="2573" width="2" style="1" customWidth="1"/>
    <col min="2574" max="2576" width="9.5546875" style="1" customWidth="1"/>
    <col min="2577" max="2808" width="9.109375" style="1"/>
    <col min="2809" max="2809" width="3" style="1" customWidth="1"/>
    <col min="2810" max="2811" width="3.109375" style="1" customWidth="1"/>
    <col min="2812" max="2812" width="4.44140625" style="1" customWidth="1"/>
    <col min="2813" max="2813" width="8.6640625" style="1" customWidth="1"/>
    <col min="2814" max="2814" width="14.44140625" style="1" customWidth="1"/>
    <col min="2815" max="2815" width="8.109375" style="1" bestFit="1" customWidth="1"/>
    <col min="2816" max="2816" width="4.6640625" style="1" customWidth="1"/>
    <col min="2817" max="2817" width="5.33203125" style="1" customWidth="1"/>
    <col min="2818" max="2818" width="8.109375" style="1" customWidth="1"/>
    <col min="2819" max="2819" width="4.5546875" style="1" customWidth="1"/>
    <col min="2820" max="2820" width="5.109375" style="1" customWidth="1"/>
    <col min="2821" max="2821" width="6.88671875" style="1" customWidth="1"/>
    <col min="2822" max="2822" width="6.5546875" style="1" customWidth="1"/>
    <col min="2823" max="2823" width="5.5546875" style="1" customWidth="1"/>
    <col min="2824" max="2824" width="6.88671875" style="1" customWidth="1"/>
    <col min="2825" max="2825" width="6.5546875" style="1" customWidth="1"/>
    <col min="2826" max="2826" width="5.5546875" style="1" customWidth="1"/>
    <col min="2827" max="2827" width="15.109375" style="1" customWidth="1"/>
    <col min="2828" max="2828" width="0" style="1" hidden="1" customWidth="1"/>
    <col min="2829" max="2829" width="2" style="1" customWidth="1"/>
    <col min="2830" max="2832" width="9.5546875" style="1" customWidth="1"/>
    <col min="2833" max="3064" width="9.109375" style="1"/>
    <col min="3065" max="3065" width="3" style="1" customWidth="1"/>
    <col min="3066" max="3067" width="3.109375" style="1" customWidth="1"/>
    <col min="3068" max="3068" width="4.44140625" style="1" customWidth="1"/>
    <col min="3069" max="3069" width="8.6640625" style="1" customWidth="1"/>
    <col min="3070" max="3070" width="14.44140625" style="1" customWidth="1"/>
    <col min="3071" max="3071" width="8.109375" style="1" bestFit="1" customWidth="1"/>
    <col min="3072" max="3072" width="4.6640625" style="1" customWidth="1"/>
    <col min="3073" max="3073" width="5.33203125" style="1" customWidth="1"/>
    <col min="3074" max="3074" width="8.109375" style="1" customWidth="1"/>
    <col min="3075" max="3075" width="4.5546875" style="1" customWidth="1"/>
    <col min="3076" max="3076" width="5.109375" style="1" customWidth="1"/>
    <col min="3077" max="3077" width="6.88671875" style="1" customWidth="1"/>
    <col min="3078" max="3078" width="6.5546875" style="1" customWidth="1"/>
    <col min="3079" max="3079" width="5.5546875" style="1" customWidth="1"/>
    <col min="3080" max="3080" width="6.88671875" style="1" customWidth="1"/>
    <col min="3081" max="3081" width="6.5546875" style="1" customWidth="1"/>
    <col min="3082" max="3082" width="5.5546875" style="1" customWidth="1"/>
    <col min="3083" max="3083" width="15.109375" style="1" customWidth="1"/>
    <col min="3084" max="3084" width="0" style="1" hidden="1" customWidth="1"/>
    <col min="3085" max="3085" width="2" style="1" customWidth="1"/>
    <col min="3086" max="3088" width="9.5546875" style="1" customWidth="1"/>
    <col min="3089" max="3320" width="9.109375" style="1"/>
    <col min="3321" max="3321" width="3" style="1" customWidth="1"/>
    <col min="3322" max="3323" width="3.109375" style="1" customWidth="1"/>
    <col min="3324" max="3324" width="4.44140625" style="1" customWidth="1"/>
    <col min="3325" max="3325" width="8.6640625" style="1" customWidth="1"/>
    <col min="3326" max="3326" width="14.44140625" style="1" customWidth="1"/>
    <col min="3327" max="3327" width="8.109375" style="1" bestFit="1" customWidth="1"/>
    <col min="3328" max="3328" width="4.6640625" style="1" customWidth="1"/>
    <col min="3329" max="3329" width="5.33203125" style="1" customWidth="1"/>
    <col min="3330" max="3330" width="8.109375" style="1" customWidth="1"/>
    <col min="3331" max="3331" width="4.5546875" style="1" customWidth="1"/>
    <col min="3332" max="3332" width="5.109375" style="1" customWidth="1"/>
    <col min="3333" max="3333" width="6.88671875" style="1" customWidth="1"/>
    <col min="3334" max="3334" width="6.5546875" style="1" customWidth="1"/>
    <col min="3335" max="3335" width="5.5546875" style="1" customWidth="1"/>
    <col min="3336" max="3336" width="6.88671875" style="1" customWidth="1"/>
    <col min="3337" max="3337" width="6.5546875" style="1" customWidth="1"/>
    <col min="3338" max="3338" width="5.5546875" style="1" customWidth="1"/>
    <col min="3339" max="3339" width="15.109375" style="1" customWidth="1"/>
    <col min="3340" max="3340" width="0" style="1" hidden="1" customWidth="1"/>
    <col min="3341" max="3341" width="2" style="1" customWidth="1"/>
    <col min="3342" max="3344" width="9.5546875" style="1" customWidth="1"/>
    <col min="3345" max="3576" width="9.109375" style="1"/>
    <col min="3577" max="3577" width="3" style="1" customWidth="1"/>
    <col min="3578" max="3579" width="3.109375" style="1" customWidth="1"/>
    <col min="3580" max="3580" width="4.44140625" style="1" customWidth="1"/>
    <col min="3581" max="3581" width="8.6640625" style="1" customWidth="1"/>
    <col min="3582" max="3582" width="14.44140625" style="1" customWidth="1"/>
    <col min="3583" max="3583" width="8.109375" style="1" bestFit="1" customWidth="1"/>
    <col min="3584" max="3584" width="4.6640625" style="1" customWidth="1"/>
    <col min="3585" max="3585" width="5.33203125" style="1" customWidth="1"/>
    <col min="3586" max="3586" width="8.109375" style="1" customWidth="1"/>
    <col min="3587" max="3587" width="4.5546875" style="1" customWidth="1"/>
    <col min="3588" max="3588" width="5.109375" style="1" customWidth="1"/>
    <col min="3589" max="3589" width="6.88671875" style="1" customWidth="1"/>
    <col min="3590" max="3590" width="6.5546875" style="1" customWidth="1"/>
    <col min="3591" max="3591" width="5.5546875" style="1" customWidth="1"/>
    <col min="3592" max="3592" width="6.88671875" style="1" customWidth="1"/>
    <col min="3593" max="3593" width="6.5546875" style="1" customWidth="1"/>
    <col min="3594" max="3594" width="5.5546875" style="1" customWidth="1"/>
    <col min="3595" max="3595" width="15.109375" style="1" customWidth="1"/>
    <col min="3596" max="3596" width="0" style="1" hidden="1" customWidth="1"/>
    <col min="3597" max="3597" width="2" style="1" customWidth="1"/>
    <col min="3598" max="3600" width="9.5546875" style="1" customWidth="1"/>
    <col min="3601" max="3832" width="9.109375" style="1"/>
    <col min="3833" max="3833" width="3" style="1" customWidth="1"/>
    <col min="3834" max="3835" width="3.109375" style="1" customWidth="1"/>
    <col min="3836" max="3836" width="4.44140625" style="1" customWidth="1"/>
    <col min="3837" max="3837" width="8.6640625" style="1" customWidth="1"/>
    <col min="3838" max="3838" width="14.44140625" style="1" customWidth="1"/>
    <col min="3839" max="3839" width="8.109375" style="1" bestFit="1" customWidth="1"/>
    <col min="3840" max="3840" width="4.6640625" style="1" customWidth="1"/>
    <col min="3841" max="3841" width="5.33203125" style="1" customWidth="1"/>
    <col min="3842" max="3842" width="8.109375" style="1" customWidth="1"/>
    <col min="3843" max="3843" width="4.5546875" style="1" customWidth="1"/>
    <col min="3844" max="3844" width="5.109375" style="1" customWidth="1"/>
    <col min="3845" max="3845" width="6.88671875" style="1" customWidth="1"/>
    <col min="3846" max="3846" width="6.5546875" style="1" customWidth="1"/>
    <col min="3847" max="3847" width="5.5546875" style="1" customWidth="1"/>
    <col min="3848" max="3848" width="6.88671875" style="1" customWidth="1"/>
    <col min="3849" max="3849" width="6.5546875" style="1" customWidth="1"/>
    <col min="3850" max="3850" width="5.5546875" style="1" customWidth="1"/>
    <col min="3851" max="3851" width="15.109375" style="1" customWidth="1"/>
    <col min="3852" max="3852" width="0" style="1" hidden="1" customWidth="1"/>
    <col min="3853" max="3853" width="2" style="1" customWidth="1"/>
    <col min="3854" max="3856" width="9.5546875" style="1" customWidth="1"/>
    <col min="3857" max="4088" width="9.109375" style="1"/>
    <col min="4089" max="4089" width="3" style="1" customWidth="1"/>
    <col min="4090" max="4091" width="3.109375" style="1" customWidth="1"/>
    <col min="4092" max="4092" width="4.44140625" style="1" customWidth="1"/>
    <col min="4093" max="4093" width="8.6640625" style="1" customWidth="1"/>
    <col min="4094" max="4094" width="14.44140625" style="1" customWidth="1"/>
    <col min="4095" max="4095" width="8.109375" style="1" bestFit="1" customWidth="1"/>
    <col min="4096" max="4096" width="4.6640625" style="1" customWidth="1"/>
    <col min="4097" max="4097" width="5.33203125" style="1" customWidth="1"/>
    <col min="4098" max="4098" width="8.109375" style="1" customWidth="1"/>
    <col min="4099" max="4099" width="4.5546875" style="1" customWidth="1"/>
    <col min="4100" max="4100" width="5.109375" style="1" customWidth="1"/>
    <col min="4101" max="4101" width="6.88671875" style="1" customWidth="1"/>
    <col min="4102" max="4102" width="6.5546875" style="1" customWidth="1"/>
    <col min="4103" max="4103" width="5.5546875" style="1" customWidth="1"/>
    <col min="4104" max="4104" width="6.88671875" style="1" customWidth="1"/>
    <col min="4105" max="4105" width="6.5546875" style="1" customWidth="1"/>
    <col min="4106" max="4106" width="5.5546875" style="1" customWidth="1"/>
    <col min="4107" max="4107" width="15.109375" style="1" customWidth="1"/>
    <col min="4108" max="4108" width="0" style="1" hidden="1" customWidth="1"/>
    <col min="4109" max="4109" width="2" style="1" customWidth="1"/>
    <col min="4110" max="4112" width="9.5546875" style="1" customWidth="1"/>
    <col min="4113" max="4344" width="9.109375" style="1"/>
    <col min="4345" max="4345" width="3" style="1" customWidth="1"/>
    <col min="4346" max="4347" width="3.109375" style="1" customWidth="1"/>
    <col min="4348" max="4348" width="4.44140625" style="1" customWidth="1"/>
    <col min="4349" max="4349" width="8.6640625" style="1" customWidth="1"/>
    <col min="4350" max="4350" width="14.44140625" style="1" customWidth="1"/>
    <col min="4351" max="4351" width="8.109375" style="1" bestFit="1" customWidth="1"/>
    <col min="4352" max="4352" width="4.6640625" style="1" customWidth="1"/>
    <col min="4353" max="4353" width="5.33203125" style="1" customWidth="1"/>
    <col min="4354" max="4354" width="8.109375" style="1" customWidth="1"/>
    <col min="4355" max="4355" width="4.5546875" style="1" customWidth="1"/>
    <col min="4356" max="4356" width="5.109375" style="1" customWidth="1"/>
    <col min="4357" max="4357" width="6.88671875" style="1" customWidth="1"/>
    <col min="4358" max="4358" width="6.5546875" style="1" customWidth="1"/>
    <col min="4359" max="4359" width="5.5546875" style="1" customWidth="1"/>
    <col min="4360" max="4360" width="6.88671875" style="1" customWidth="1"/>
    <col min="4361" max="4361" width="6.5546875" style="1" customWidth="1"/>
    <col min="4362" max="4362" width="5.5546875" style="1" customWidth="1"/>
    <col min="4363" max="4363" width="15.109375" style="1" customWidth="1"/>
    <col min="4364" max="4364" width="0" style="1" hidden="1" customWidth="1"/>
    <col min="4365" max="4365" width="2" style="1" customWidth="1"/>
    <col min="4366" max="4368" width="9.5546875" style="1" customWidth="1"/>
    <col min="4369" max="4600" width="9.109375" style="1"/>
    <col min="4601" max="4601" width="3" style="1" customWidth="1"/>
    <col min="4602" max="4603" width="3.109375" style="1" customWidth="1"/>
    <col min="4604" max="4604" width="4.44140625" style="1" customWidth="1"/>
    <col min="4605" max="4605" width="8.6640625" style="1" customWidth="1"/>
    <col min="4606" max="4606" width="14.44140625" style="1" customWidth="1"/>
    <col min="4607" max="4607" width="8.109375" style="1" bestFit="1" customWidth="1"/>
    <col min="4608" max="4608" width="4.6640625" style="1" customWidth="1"/>
    <col min="4609" max="4609" width="5.33203125" style="1" customWidth="1"/>
    <col min="4610" max="4610" width="8.109375" style="1" customWidth="1"/>
    <col min="4611" max="4611" width="4.5546875" style="1" customWidth="1"/>
    <col min="4612" max="4612" width="5.109375" style="1" customWidth="1"/>
    <col min="4613" max="4613" width="6.88671875" style="1" customWidth="1"/>
    <col min="4614" max="4614" width="6.5546875" style="1" customWidth="1"/>
    <col min="4615" max="4615" width="5.5546875" style="1" customWidth="1"/>
    <col min="4616" max="4616" width="6.88671875" style="1" customWidth="1"/>
    <col min="4617" max="4617" width="6.5546875" style="1" customWidth="1"/>
    <col min="4618" max="4618" width="5.5546875" style="1" customWidth="1"/>
    <col min="4619" max="4619" width="15.109375" style="1" customWidth="1"/>
    <col min="4620" max="4620" width="0" style="1" hidden="1" customWidth="1"/>
    <col min="4621" max="4621" width="2" style="1" customWidth="1"/>
    <col min="4622" max="4624" width="9.5546875" style="1" customWidth="1"/>
    <col min="4625" max="4856" width="9.109375" style="1"/>
    <col min="4857" max="4857" width="3" style="1" customWidth="1"/>
    <col min="4858" max="4859" width="3.109375" style="1" customWidth="1"/>
    <col min="4860" max="4860" width="4.44140625" style="1" customWidth="1"/>
    <col min="4861" max="4861" width="8.6640625" style="1" customWidth="1"/>
    <col min="4862" max="4862" width="14.44140625" style="1" customWidth="1"/>
    <col min="4863" max="4863" width="8.109375" style="1" bestFit="1" customWidth="1"/>
    <col min="4864" max="4864" width="4.6640625" style="1" customWidth="1"/>
    <col min="4865" max="4865" width="5.33203125" style="1" customWidth="1"/>
    <col min="4866" max="4866" width="8.109375" style="1" customWidth="1"/>
    <col min="4867" max="4867" width="4.5546875" style="1" customWidth="1"/>
    <col min="4868" max="4868" width="5.109375" style="1" customWidth="1"/>
    <col min="4869" max="4869" width="6.88671875" style="1" customWidth="1"/>
    <col min="4870" max="4870" width="6.5546875" style="1" customWidth="1"/>
    <col min="4871" max="4871" width="5.5546875" style="1" customWidth="1"/>
    <col min="4872" max="4872" width="6.88671875" style="1" customWidth="1"/>
    <col min="4873" max="4873" width="6.5546875" style="1" customWidth="1"/>
    <col min="4874" max="4874" width="5.5546875" style="1" customWidth="1"/>
    <col min="4875" max="4875" width="15.109375" style="1" customWidth="1"/>
    <col min="4876" max="4876" width="0" style="1" hidden="1" customWidth="1"/>
    <col min="4877" max="4877" width="2" style="1" customWidth="1"/>
    <col min="4878" max="4880" width="9.5546875" style="1" customWidth="1"/>
    <col min="4881" max="5112" width="9.109375" style="1"/>
    <col min="5113" max="5113" width="3" style="1" customWidth="1"/>
    <col min="5114" max="5115" width="3.109375" style="1" customWidth="1"/>
    <col min="5116" max="5116" width="4.44140625" style="1" customWidth="1"/>
    <col min="5117" max="5117" width="8.6640625" style="1" customWidth="1"/>
    <col min="5118" max="5118" width="14.44140625" style="1" customWidth="1"/>
    <col min="5119" max="5119" width="8.109375" style="1" bestFit="1" customWidth="1"/>
    <col min="5120" max="5120" width="4.6640625" style="1" customWidth="1"/>
    <col min="5121" max="5121" width="5.33203125" style="1" customWidth="1"/>
    <col min="5122" max="5122" width="8.109375" style="1" customWidth="1"/>
    <col min="5123" max="5123" width="4.5546875" style="1" customWidth="1"/>
    <col min="5124" max="5124" width="5.109375" style="1" customWidth="1"/>
    <col min="5125" max="5125" width="6.88671875" style="1" customWidth="1"/>
    <col min="5126" max="5126" width="6.5546875" style="1" customWidth="1"/>
    <col min="5127" max="5127" width="5.5546875" style="1" customWidth="1"/>
    <col min="5128" max="5128" width="6.88671875" style="1" customWidth="1"/>
    <col min="5129" max="5129" width="6.5546875" style="1" customWidth="1"/>
    <col min="5130" max="5130" width="5.5546875" style="1" customWidth="1"/>
    <col min="5131" max="5131" width="15.109375" style="1" customWidth="1"/>
    <col min="5132" max="5132" width="0" style="1" hidden="1" customWidth="1"/>
    <col min="5133" max="5133" width="2" style="1" customWidth="1"/>
    <col min="5134" max="5136" width="9.5546875" style="1" customWidth="1"/>
    <col min="5137" max="5368" width="9.109375" style="1"/>
    <col min="5369" max="5369" width="3" style="1" customWidth="1"/>
    <col min="5370" max="5371" width="3.109375" style="1" customWidth="1"/>
    <col min="5372" max="5372" width="4.44140625" style="1" customWidth="1"/>
    <col min="5373" max="5373" width="8.6640625" style="1" customWidth="1"/>
    <col min="5374" max="5374" width="14.44140625" style="1" customWidth="1"/>
    <col min="5375" max="5375" width="8.109375" style="1" bestFit="1" customWidth="1"/>
    <col min="5376" max="5376" width="4.6640625" style="1" customWidth="1"/>
    <col min="5377" max="5377" width="5.33203125" style="1" customWidth="1"/>
    <col min="5378" max="5378" width="8.109375" style="1" customWidth="1"/>
    <col min="5379" max="5379" width="4.5546875" style="1" customWidth="1"/>
    <col min="5380" max="5380" width="5.109375" style="1" customWidth="1"/>
    <col min="5381" max="5381" width="6.88671875" style="1" customWidth="1"/>
    <col min="5382" max="5382" width="6.5546875" style="1" customWidth="1"/>
    <col min="5383" max="5383" width="5.5546875" style="1" customWidth="1"/>
    <col min="5384" max="5384" width="6.88671875" style="1" customWidth="1"/>
    <col min="5385" max="5385" width="6.5546875" style="1" customWidth="1"/>
    <col min="5386" max="5386" width="5.5546875" style="1" customWidth="1"/>
    <col min="5387" max="5387" width="15.109375" style="1" customWidth="1"/>
    <col min="5388" max="5388" width="0" style="1" hidden="1" customWidth="1"/>
    <col min="5389" max="5389" width="2" style="1" customWidth="1"/>
    <col min="5390" max="5392" width="9.5546875" style="1" customWidth="1"/>
    <col min="5393" max="5624" width="9.109375" style="1"/>
    <col min="5625" max="5625" width="3" style="1" customWidth="1"/>
    <col min="5626" max="5627" width="3.109375" style="1" customWidth="1"/>
    <col min="5628" max="5628" width="4.44140625" style="1" customWidth="1"/>
    <col min="5629" max="5629" width="8.6640625" style="1" customWidth="1"/>
    <col min="5630" max="5630" width="14.44140625" style="1" customWidth="1"/>
    <col min="5631" max="5631" width="8.109375" style="1" bestFit="1" customWidth="1"/>
    <col min="5632" max="5632" width="4.6640625" style="1" customWidth="1"/>
    <col min="5633" max="5633" width="5.33203125" style="1" customWidth="1"/>
    <col min="5634" max="5634" width="8.109375" style="1" customWidth="1"/>
    <col min="5635" max="5635" width="4.5546875" style="1" customWidth="1"/>
    <col min="5636" max="5636" width="5.109375" style="1" customWidth="1"/>
    <col min="5637" max="5637" width="6.88671875" style="1" customWidth="1"/>
    <col min="5638" max="5638" width="6.5546875" style="1" customWidth="1"/>
    <col min="5639" max="5639" width="5.5546875" style="1" customWidth="1"/>
    <col min="5640" max="5640" width="6.88671875" style="1" customWidth="1"/>
    <col min="5641" max="5641" width="6.5546875" style="1" customWidth="1"/>
    <col min="5642" max="5642" width="5.5546875" style="1" customWidth="1"/>
    <col min="5643" max="5643" width="15.109375" style="1" customWidth="1"/>
    <col min="5644" max="5644" width="0" style="1" hidden="1" customWidth="1"/>
    <col min="5645" max="5645" width="2" style="1" customWidth="1"/>
    <col min="5646" max="5648" width="9.5546875" style="1" customWidth="1"/>
    <col min="5649" max="5880" width="9.109375" style="1"/>
    <col min="5881" max="5881" width="3" style="1" customWidth="1"/>
    <col min="5882" max="5883" width="3.109375" style="1" customWidth="1"/>
    <col min="5884" max="5884" width="4.44140625" style="1" customWidth="1"/>
    <col min="5885" max="5885" width="8.6640625" style="1" customWidth="1"/>
    <col min="5886" max="5886" width="14.44140625" style="1" customWidth="1"/>
    <col min="5887" max="5887" width="8.109375" style="1" bestFit="1" customWidth="1"/>
    <col min="5888" max="5888" width="4.6640625" style="1" customWidth="1"/>
    <col min="5889" max="5889" width="5.33203125" style="1" customWidth="1"/>
    <col min="5890" max="5890" width="8.109375" style="1" customWidth="1"/>
    <col min="5891" max="5891" width="4.5546875" style="1" customWidth="1"/>
    <col min="5892" max="5892" width="5.109375" style="1" customWidth="1"/>
    <col min="5893" max="5893" width="6.88671875" style="1" customWidth="1"/>
    <col min="5894" max="5894" width="6.5546875" style="1" customWidth="1"/>
    <col min="5895" max="5895" width="5.5546875" style="1" customWidth="1"/>
    <col min="5896" max="5896" width="6.88671875" style="1" customWidth="1"/>
    <col min="5897" max="5897" width="6.5546875" style="1" customWidth="1"/>
    <col min="5898" max="5898" width="5.5546875" style="1" customWidth="1"/>
    <col min="5899" max="5899" width="15.109375" style="1" customWidth="1"/>
    <col min="5900" max="5900" width="0" style="1" hidden="1" customWidth="1"/>
    <col min="5901" max="5901" width="2" style="1" customWidth="1"/>
    <col min="5902" max="5904" width="9.5546875" style="1" customWidth="1"/>
    <col min="5905" max="6136" width="9.109375" style="1"/>
    <col min="6137" max="6137" width="3" style="1" customWidth="1"/>
    <col min="6138" max="6139" width="3.109375" style="1" customWidth="1"/>
    <col min="6140" max="6140" width="4.44140625" style="1" customWidth="1"/>
    <col min="6141" max="6141" width="8.6640625" style="1" customWidth="1"/>
    <col min="6142" max="6142" width="14.44140625" style="1" customWidth="1"/>
    <col min="6143" max="6143" width="8.109375" style="1" bestFit="1" customWidth="1"/>
    <col min="6144" max="6144" width="4.6640625" style="1" customWidth="1"/>
    <col min="6145" max="6145" width="5.33203125" style="1" customWidth="1"/>
    <col min="6146" max="6146" width="8.109375" style="1" customWidth="1"/>
    <col min="6147" max="6147" width="4.5546875" style="1" customWidth="1"/>
    <col min="6148" max="6148" width="5.109375" style="1" customWidth="1"/>
    <col min="6149" max="6149" width="6.88671875" style="1" customWidth="1"/>
    <col min="6150" max="6150" width="6.5546875" style="1" customWidth="1"/>
    <col min="6151" max="6151" width="5.5546875" style="1" customWidth="1"/>
    <col min="6152" max="6152" width="6.88671875" style="1" customWidth="1"/>
    <col min="6153" max="6153" width="6.5546875" style="1" customWidth="1"/>
    <col min="6154" max="6154" width="5.5546875" style="1" customWidth="1"/>
    <col min="6155" max="6155" width="15.109375" style="1" customWidth="1"/>
    <col min="6156" max="6156" width="0" style="1" hidden="1" customWidth="1"/>
    <col min="6157" max="6157" width="2" style="1" customWidth="1"/>
    <col min="6158" max="6160" width="9.5546875" style="1" customWidth="1"/>
    <col min="6161" max="6392" width="9.109375" style="1"/>
    <col min="6393" max="6393" width="3" style="1" customWidth="1"/>
    <col min="6394" max="6395" width="3.109375" style="1" customWidth="1"/>
    <col min="6396" max="6396" width="4.44140625" style="1" customWidth="1"/>
    <col min="6397" max="6397" width="8.6640625" style="1" customWidth="1"/>
    <col min="6398" max="6398" width="14.44140625" style="1" customWidth="1"/>
    <col min="6399" max="6399" width="8.109375" style="1" bestFit="1" customWidth="1"/>
    <col min="6400" max="6400" width="4.6640625" style="1" customWidth="1"/>
    <col min="6401" max="6401" width="5.33203125" style="1" customWidth="1"/>
    <col min="6402" max="6402" width="8.109375" style="1" customWidth="1"/>
    <col min="6403" max="6403" width="4.5546875" style="1" customWidth="1"/>
    <col min="6404" max="6404" width="5.109375" style="1" customWidth="1"/>
    <col min="6405" max="6405" width="6.88671875" style="1" customWidth="1"/>
    <col min="6406" max="6406" width="6.5546875" style="1" customWidth="1"/>
    <col min="6407" max="6407" width="5.5546875" style="1" customWidth="1"/>
    <col min="6408" max="6408" width="6.88671875" style="1" customWidth="1"/>
    <col min="6409" max="6409" width="6.5546875" style="1" customWidth="1"/>
    <col min="6410" max="6410" width="5.5546875" style="1" customWidth="1"/>
    <col min="6411" max="6411" width="15.109375" style="1" customWidth="1"/>
    <col min="6412" max="6412" width="0" style="1" hidden="1" customWidth="1"/>
    <col min="6413" max="6413" width="2" style="1" customWidth="1"/>
    <col min="6414" max="6416" width="9.5546875" style="1" customWidth="1"/>
    <col min="6417" max="6648" width="9.109375" style="1"/>
    <col min="6649" max="6649" width="3" style="1" customWidth="1"/>
    <col min="6650" max="6651" width="3.109375" style="1" customWidth="1"/>
    <col min="6652" max="6652" width="4.44140625" style="1" customWidth="1"/>
    <col min="6653" max="6653" width="8.6640625" style="1" customWidth="1"/>
    <col min="6654" max="6654" width="14.44140625" style="1" customWidth="1"/>
    <col min="6655" max="6655" width="8.109375" style="1" bestFit="1" customWidth="1"/>
    <col min="6656" max="6656" width="4.6640625" style="1" customWidth="1"/>
    <col min="6657" max="6657" width="5.33203125" style="1" customWidth="1"/>
    <col min="6658" max="6658" width="8.109375" style="1" customWidth="1"/>
    <col min="6659" max="6659" width="4.5546875" style="1" customWidth="1"/>
    <col min="6660" max="6660" width="5.109375" style="1" customWidth="1"/>
    <col min="6661" max="6661" width="6.88671875" style="1" customWidth="1"/>
    <col min="6662" max="6662" width="6.5546875" style="1" customWidth="1"/>
    <col min="6663" max="6663" width="5.5546875" style="1" customWidth="1"/>
    <col min="6664" max="6664" width="6.88671875" style="1" customWidth="1"/>
    <col min="6665" max="6665" width="6.5546875" style="1" customWidth="1"/>
    <col min="6666" max="6666" width="5.5546875" style="1" customWidth="1"/>
    <col min="6667" max="6667" width="15.109375" style="1" customWidth="1"/>
    <col min="6668" max="6668" width="0" style="1" hidden="1" customWidth="1"/>
    <col min="6669" max="6669" width="2" style="1" customWidth="1"/>
    <col min="6670" max="6672" width="9.5546875" style="1" customWidth="1"/>
    <col min="6673" max="6904" width="9.109375" style="1"/>
    <col min="6905" max="6905" width="3" style="1" customWidth="1"/>
    <col min="6906" max="6907" width="3.109375" style="1" customWidth="1"/>
    <col min="6908" max="6908" width="4.44140625" style="1" customWidth="1"/>
    <col min="6909" max="6909" width="8.6640625" style="1" customWidth="1"/>
    <col min="6910" max="6910" width="14.44140625" style="1" customWidth="1"/>
    <col min="6911" max="6911" width="8.109375" style="1" bestFit="1" customWidth="1"/>
    <col min="6912" max="6912" width="4.6640625" style="1" customWidth="1"/>
    <col min="6913" max="6913" width="5.33203125" style="1" customWidth="1"/>
    <col min="6914" max="6914" width="8.109375" style="1" customWidth="1"/>
    <col min="6915" max="6915" width="4.5546875" style="1" customWidth="1"/>
    <col min="6916" max="6916" width="5.109375" style="1" customWidth="1"/>
    <col min="6917" max="6917" width="6.88671875" style="1" customWidth="1"/>
    <col min="6918" max="6918" width="6.5546875" style="1" customWidth="1"/>
    <col min="6919" max="6919" width="5.5546875" style="1" customWidth="1"/>
    <col min="6920" max="6920" width="6.88671875" style="1" customWidth="1"/>
    <col min="6921" max="6921" width="6.5546875" style="1" customWidth="1"/>
    <col min="6922" max="6922" width="5.5546875" style="1" customWidth="1"/>
    <col min="6923" max="6923" width="15.109375" style="1" customWidth="1"/>
    <col min="6924" max="6924" width="0" style="1" hidden="1" customWidth="1"/>
    <col min="6925" max="6925" width="2" style="1" customWidth="1"/>
    <col min="6926" max="6928" width="9.5546875" style="1" customWidth="1"/>
    <col min="6929" max="7160" width="9.109375" style="1"/>
    <col min="7161" max="7161" width="3" style="1" customWidth="1"/>
    <col min="7162" max="7163" width="3.109375" style="1" customWidth="1"/>
    <col min="7164" max="7164" width="4.44140625" style="1" customWidth="1"/>
    <col min="7165" max="7165" width="8.6640625" style="1" customWidth="1"/>
    <col min="7166" max="7166" width="14.44140625" style="1" customWidth="1"/>
    <col min="7167" max="7167" width="8.109375" style="1" bestFit="1" customWidth="1"/>
    <col min="7168" max="7168" width="4.6640625" style="1" customWidth="1"/>
    <col min="7169" max="7169" width="5.33203125" style="1" customWidth="1"/>
    <col min="7170" max="7170" width="8.109375" style="1" customWidth="1"/>
    <col min="7171" max="7171" width="4.5546875" style="1" customWidth="1"/>
    <col min="7172" max="7172" width="5.109375" style="1" customWidth="1"/>
    <col min="7173" max="7173" width="6.88671875" style="1" customWidth="1"/>
    <col min="7174" max="7174" width="6.5546875" style="1" customWidth="1"/>
    <col min="7175" max="7175" width="5.5546875" style="1" customWidth="1"/>
    <col min="7176" max="7176" width="6.88671875" style="1" customWidth="1"/>
    <col min="7177" max="7177" width="6.5546875" style="1" customWidth="1"/>
    <col min="7178" max="7178" width="5.5546875" style="1" customWidth="1"/>
    <col min="7179" max="7179" width="15.109375" style="1" customWidth="1"/>
    <col min="7180" max="7180" width="0" style="1" hidden="1" customWidth="1"/>
    <col min="7181" max="7181" width="2" style="1" customWidth="1"/>
    <col min="7182" max="7184" width="9.5546875" style="1" customWidth="1"/>
    <col min="7185" max="7416" width="9.109375" style="1"/>
    <col min="7417" max="7417" width="3" style="1" customWidth="1"/>
    <col min="7418" max="7419" width="3.109375" style="1" customWidth="1"/>
    <col min="7420" max="7420" width="4.44140625" style="1" customWidth="1"/>
    <col min="7421" max="7421" width="8.6640625" style="1" customWidth="1"/>
    <col min="7422" max="7422" width="14.44140625" style="1" customWidth="1"/>
    <col min="7423" max="7423" width="8.109375" style="1" bestFit="1" customWidth="1"/>
    <col min="7424" max="7424" width="4.6640625" style="1" customWidth="1"/>
    <col min="7425" max="7425" width="5.33203125" style="1" customWidth="1"/>
    <col min="7426" max="7426" width="8.109375" style="1" customWidth="1"/>
    <col min="7427" max="7427" width="4.5546875" style="1" customWidth="1"/>
    <col min="7428" max="7428" width="5.109375" style="1" customWidth="1"/>
    <col min="7429" max="7429" width="6.88671875" style="1" customWidth="1"/>
    <col min="7430" max="7430" width="6.5546875" style="1" customWidth="1"/>
    <col min="7431" max="7431" width="5.5546875" style="1" customWidth="1"/>
    <col min="7432" max="7432" width="6.88671875" style="1" customWidth="1"/>
    <col min="7433" max="7433" width="6.5546875" style="1" customWidth="1"/>
    <col min="7434" max="7434" width="5.5546875" style="1" customWidth="1"/>
    <col min="7435" max="7435" width="15.109375" style="1" customWidth="1"/>
    <col min="7436" max="7436" width="0" style="1" hidden="1" customWidth="1"/>
    <col min="7437" max="7437" width="2" style="1" customWidth="1"/>
    <col min="7438" max="7440" width="9.5546875" style="1" customWidth="1"/>
    <col min="7441" max="7672" width="9.109375" style="1"/>
    <col min="7673" max="7673" width="3" style="1" customWidth="1"/>
    <col min="7674" max="7675" width="3.109375" style="1" customWidth="1"/>
    <col min="7676" max="7676" width="4.44140625" style="1" customWidth="1"/>
    <col min="7677" max="7677" width="8.6640625" style="1" customWidth="1"/>
    <col min="7678" max="7678" width="14.44140625" style="1" customWidth="1"/>
    <col min="7679" max="7679" width="8.109375" style="1" bestFit="1" customWidth="1"/>
    <col min="7680" max="7680" width="4.6640625" style="1" customWidth="1"/>
    <col min="7681" max="7681" width="5.33203125" style="1" customWidth="1"/>
    <col min="7682" max="7682" width="8.109375" style="1" customWidth="1"/>
    <col min="7683" max="7683" width="4.5546875" style="1" customWidth="1"/>
    <col min="7684" max="7684" width="5.109375" style="1" customWidth="1"/>
    <col min="7685" max="7685" width="6.88671875" style="1" customWidth="1"/>
    <col min="7686" max="7686" width="6.5546875" style="1" customWidth="1"/>
    <col min="7687" max="7687" width="5.5546875" style="1" customWidth="1"/>
    <col min="7688" max="7688" width="6.88671875" style="1" customWidth="1"/>
    <col min="7689" max="7689" width="6.5546875" style="1" customWidth="1"/>
    <col min="7690" max="7690" width="5.5546875" style="1" customWidth="1"/>
    <col min="7691" max="7691" width="15.109375" style="1" customWidth="1"/>
    <col min="7692" max="7692" width="0" style="1" hidden="1" customWidth="1"/>
    <col min="7693" max="7693" width="2" style="1" customWidth="1"/>
    <col min="7694" max="7696" width="9.5546875" style="1" customWidth="1"/>
    <col min="7697" max="7928" width="9.109375" style="1"/>
    <col min="7929" max="7929" width="3" style="1" customWidth="1"/>
    <col min="7930" max="7931" width="3.109375" style="1" customWidth="1"/>
    <col min="7932" max="7932" width="4.44140625" style="1" customWidth="1"/>
    <col min="7933" max="7933" width="8.6640625" style="1" customWidth="1"/>
    <col min="7934" max="7934" width="14.44140625" style="1" customWidth="1"/>
    <col min="7935" max="7935" width="8.109375" style="1" bestFit="1" customWidth="1"/>
    <col min="7936" max="7936" width="4.6640625" style="1" customWidth="1"/>
    <col min="7937" max="7937" width="5.33203125" style="1" customWidth="1"/>
    <col min="7938" max="7938" width="8.109375" style="1" customWidth="1"/>
    <col min="7939" max="7939" width="4.5546875" style="1" customWidth="1"/>
    <col min="7940" max="7940" width="5.109375" style="1" customWidth="1"/>
    <col min="7941" max="7941" width="6.88671875" style="1" customWidth="1"/>
    <col min="7942" max="7942" width="6.5546875" style="1" customWidth="1"/>
    <col min="7943" max="7943" width="5.5546875" style="1" customWidth="1"/>
    <col min="7944" max="7944" width="6.88671875" style="1" customWidth="1"/>
    <col min="7945" max="7945" width="6.5546875" style="1" customWidth="1"/>
    <col min="7946" max="7946" width="5.5546875" style="1" customWidth="1"/>
    <col min="7947" max="7947" width="15.109375" style="1" customWidth="1"/>
    <col min="7948" max="7948" width="0" style="1" hidden="1" customWidth="1"/>
    <col min="7949" max="7949" width="2" style="1" customWidth="1"/>
    <col min="7950" max="7952" width="9.5546875" style="1" customWidth="1"/>
    <col min="7953" max="8184" width="9.109375" style="1"/>
    <col min="8185" max="8185" width="3" style="1" customWidth="1"/>
    <col min="8186" max="8187" width="3.109375" style="1" customWidth="1"/>
    <col min="8188" max="8188" width="4.44140625" style="1" customWidth="1"/>
    <col min="8189" max="8189" width="8.6640625" style="1" customWidth="1"/>
    <col min="8190" max="8190" width="14.44140625" style="1" customWidth="1"/>
    <col min="8191" max="8191" width="8.109375" style="1" bestFit="1" customWidth="1"/>
    <col min="8192" max="8192" width="4.6640625" style="1" customWidth="1"/>
    <col min="8193" max="8193" width="5.33203125" style="1" customWidth="1"/>
    <col min="8194" max="8194" width="8.109375" style="1" customWidth="1"/>
    <col min="8195" max="8195" width="4.5546875" style="1" customWidth="1"/>
    <col min="8196" max="8196" width="5.109375" style="1" customWidth="1"/>
    <col min="8197" max="8197" width="6.88671875" style="1" customWidth="1"/>
    <col min="8198" max="8198" width="6.5546875" style="1" customWidth="1"/>
    <col min="8199" max="8199" width="5.5546875" style="1" customWidth="1"/>
    <col min="8200" max="8200" width="6.88671875" style="1" customWidth="1"/>
    <col min="8201" max="8201" width="6.5546875" style="1" customWidth="1"/>
    <col min="8202" max="8202" width="5.5546875" style="1" customWidth="1"/>
    <col min="8203" max="8203" width="15.109375" style="1" customWidth="1"/>
    <col min="8204" max="8204" width="0" style="1" hidden="1" customWidth="1"/>
    <col min="8205" max="8205" width="2" style="1" customWidth="1"/>
    <col min="8206" max="8208" width="9.5546875" style="1" customWidth="1"/>
    <col min="8209" max="8440" width="9.109375" style="1"/>
    <col min="8441" max="8441" width="3" style="1" customWidth="1"/>
    <col min="8442" max="8443" width="3.109375" style="1" customWidth="1"/>
    <col min="8444" max="8444" width="4.44140625" style="1" customWidth="1"/>
    <col min="8445" max="8445" width="8.6640625" style="1" customWidth="1"/>
    <col min="8446" max="8446" width="14.44140625" style="1" customWidth="1"/>
    <col min="8447" max="8447" width="8.109375" style="1" bestFit="1" customWidth="1"/>
    <col min="8448" max="8448" width="4.6640625" style="1" customWidth="1"/>
    <col min="8449" max="8449" width="5.33203125" style="1" customWidth="1"/>
    <col min="8450" max="8450" width="8.109375" style="1" customWidth="1"/>
    <col min="8451" max="8451" width="4.5546875" style="1" customWidth="1"/>
    <col min="8452" max="8452" width="5.109375" style="1" customWidth="1"/>
    <col min="8453" max="8453" width="6.88671875" style="1" customWidth="1"/>
    <col min="8454" max="8454" width="6.5546875" style="1" customWidth="1"/>
    <col min="8455" max="8455" width="5.5546875" style="1" customWidth="1"/>
    <col min="8456" max="8456" width="6.88671875" style="1" customWidth="1"/>
    <col min="8457" max="8457" width="6.5546875" style="1" customWidth="1"/>
    <col min="8458" max="8458" width="5.5546875" style="1" customWidth="1"/>
    <col min="8459" max="8459" width="15.109375" style="1" customWidth="1"/>
    <col min="8460" max="8460" width="0" style="1" hidden="1" customWidth="1"/>
    <col min="8461" max="8461" width="2" style="1" customWidth="1"/>
    <col min="8462" max="8464" width="9.5546875" style="1" customWidth="1"/>
    <col min="8465" max="8696" width="9.109375" style="1"/>
    <col min="8697" max="8697" width="3" style="1" customWidth="1"/>
    <col min="8698" max="8699" width="3.109375" style="1" customWidth="1"/>
    <col min="8700" max="8700" width="4.44140625" style="1" customWidth="1"/>
    <col min="8701" max="8701" width="8.6640625" style="1" customWidth="1"/>
    <col min="8702" max="8702" width="14.44140625" style="1" customWidth="1"/>
    <col min="8703" max="8703" width="8.109375" style="1" bestFit="1" customWidth="1"/>
    <col min="8704" max="8704" width="4.6640625" style="1" customWidth="1"/>
    <col min="8705" max="8705" width="5.33203125" style="1" customWidth="1"/>
    <col min="8706" max="8706" width="8.109375" style="1" customWidth="1"/>
    <col min="8707" max="8707" width="4.5546875" style="1" customWidth="1"/>
    <col min="8708" max="8708" width="5.109375" style="1" customWidth="1"/>
    <col min="8709" max="8709" width="6.88671875" style="1" customWidth="1"/>
    <col min="8710" max="8710" width="6.5546875" style="1" customWidth="1"/>
    <col min="8711" max="8711" width="5.5546875" style="1" customWidth="1"/>
    <col min="8712" max="8712" width="6.88671875" style="1" customWidth="1"/>
    <col min="8713" max="8713" width="6.5546875" style="1" customWidth="1"/>
    <col min="8714" max="8714" width="5.5546875" style="1" customWidth="1"/>
    <col min="8715" max="8715" width="15.109375" style="1" customWidth="1"/>
    <col min="8716" max="8716" width="0" style="1" hidden="1" customWidth="1"/>
    <col min="8717" max="8717" width="2" style="1" customWidth="1"/>
    <col min="8718" max="8720" width="9.5546875" style="1" customWidth="1"/>
    <col min="8721" max="8952" width="9.109375" style="1"/>
    <col min="8953" max="8953" width="3" style="1" customWidth="1"/>
    <col min="8954" max="8955" width="3.109375" style="1" customWidth="1"/>
    <col min="8956" max="8956" width="4.44140625" style="1" customWidth="1"/>
    <col min="8957" max="8957" width="8.6640625" style="1" customWidth="1"/>
    <col min="8958" max="8958" width="14.44140625" style="1" customWidth="1"/>
    <col min="8959" max="8959" width="8.109375" style="1" bestFit="1" customWidth="1"/>
    <col min="8960" max="8960" width="4.6640625" style="1" customWidth="1"/>
    <col min="8961" max="8961" width="5.33203125" style="1" customWidth="1"/>
    <col min="8962" max="8962" width="8.109375" style="1" customWidth="1"/>
    <col min="8963" max="8963" width="4.5546875" style="1" customWidth="1"/>
    <col min="8964" max="8964" width="5.109375" style="1" customWidth="1"/>
    <col min="8965" max="8965" width="6.88671875" style="1" customWidth="1"/>
    <col min="8966" max="8966" width="6.5546875" style="1" customWidth="1"/>
    <col min="8967" max="8967" width="5.5546875" style="1" customWidth="1"/>
    <col min="8968" max="8968" width="6.88671875" style="1" customWidth="1"/>
    <col min="8969" max="8969" width="6.5546875" style="1" customWidth="1"/>
    <col min="8970" max="8970" width="5.5546875" style="1" customWidth="1"/>
    <col min="8971" max="8971" width="15.109375" style="1" customWidth="1"/>
    <col min="8972" max="8972" width="0" style="1" hidden="1" customWidth="1"/>
    <col min="8973" max="8973" width="2" style="1" customWidth="1"/>
    <col min="8974" max="8976" width="9.5546875" style="1" customWidth="1"/>
    <col min="8977" max="9208" width="9.109375" style="1"/>
    <col min="9209" max="9209" width="3" style="1" customWidth="1"/>
    <col min="9210" max="9211" width="3.109375" style="1" customWidth="1"/>
    <col min="9212" max="9212" width="4.44140625" style="1" customWidth="1"/>
    <col min="9213" max="9213" width="8.6640625" style="1" customWidth="1"/>
    <col min="9214" max="9214" width="14.44140625" style="1" customWidth="1"/>
    <col min="9215" max="9215" width="8.109375" style="1" bestFit="1" customWidth="1"/>
    <col min="9216" max="9216" width="4.6640625" style="1" customWidth="1"/>
    <col min="9217" max="9217" width="5.33203125" style="1" customWidth="1"/>
    <col min="9218" max="9218" width="8.109375" style="1" customWidth="1"/>
    <col min="9219" max="9219" width="4.5546875" style="1" customWidth="1"/>
    <col min="9220" max="9220" width="5.109375" style="1" customWidth="1"/>
    <col min="9221" max="9221" width="6.88671875" style="1" customWidth="1"/>
    <col min="9222" max="9222" width="6.5546875" style="1" customWidth="1"/>
    <col min="9223" max="9223" width="5.5546875" style="1" customWidth="1"/>
    <col min="9224" max="9224" width="6.88671875" style="1" customWidth="1"/>
    <col min="9225" max="9225" width="6.5546875" style="1" customWidth="1"/>
    <col min="9226" max="9226" width="5.5546875" style="1" customWidth="1"/>
    <col min="9227" max="9227" width="15.109375" style="1" customWidth="1"/>
    <col min="9228" max="9228" width="0" style="1" hidden="1" customWidth="1"/>
    <col min="9229" max="9229" width="2" style="1" customWidth="1"/>
    <col min="9230" max="9232" width="9.5546875" style="1" customWidth="1"/>
    <col min="9233" max="9464" width="9.109375" style="1"/>
    <col min="9465" max="9465" width="3" style="1" customWidth="1"/>
    <col min="9466" max="9467" width="3.109375" style="1" customWidth="1"/>
    <col min="9468" max="9468" width="4.44140625" style="1" customWidth="1"/>
    <col min="9469" max="9469" width="8.6640625" style="1" customWidth="1"/>
    <col min="9470" max="9470" width="14.44140625" style="1" customWidth="1"/>
    <col min="9471" max="9471" width="8.109375" style="1" bestFit="1" customWidth="1"/>
    <col min="9472" max="9472" width="4.6640625" style="1" customWidth="1"/>
    <col min="9473" max="9473" width="5.33203125" style="1" customWidth="1"/>
    <col min="9474" max="9474" width="8.109375" style="1" customWidth="1"/>
    <col min="9475" max="9475" width="4.5546875" style="1" customWidth="1"/>
    <col min="9476" max="9476" width="5.109375" style="1" customWidth="1"/>
    <col min="9477" max="9477" width="6.88671875" style="1" customWidth="1"/>
    <col min="9478" max="9478" width="6.5546875" style="1" customWidth="1"/>
    <col min="9479" max="9479" width="5.5546875" style="1" customWidth="1"/>
    <col min="9480" max="9480" width="6.88671875" style="1" customWidth="1"/>
    <col min="9481" max="9481" width="6.5546875" style="1" customWidth="1"/>
    <col min="9482" max="9482" width="5.5546875" style="1" customWidth="1"/>
    <col min="9483" max="9483" width="15.109375" style="1" customWidth="1"/>
    <col min="9484" max="9484" width="0" style="1" hidden="1" customWidth="1"/>
    <col min="9485" max="9485" width="2" style="1" customWidth="1"/>
    <col min="9486" max="9488" width="9.5546875" style="1" customWidth="1"/>
    <col min="9489" max="9720" width="9.109375" style="1"/>
    <col min="9721" max="9721" width="3" style="1" customWidth="1"/>
    <col min="9722" max="9723" width="3.109375" style="1" customWidth="1"/>
    <col min="9724" max="9724" width="4.44140625" style="1" customWidth="1"/>
    <col min="9725" max="9725" width="8.6640625" style="1" customWidth="1"/>
    <col min="9726" max="9726" width="14.44140625" style="1" customWidth="1"/>
    <col min="9727" max="9727" width="8.109375" style="1" bestFit="1" customWidth="1"/>
    <col min="9728" max="9728" width="4.6640625" style="1" customWidth="1"/>
    <col min="9729" max="9729" width="5.33203125" style="1" customWidth="1"/>
    <col min="9730" max="9730" width="8.109375" style="1" customWidth="1"/>
    <col min="9731" max="9731" width="4.5546875" style="1" customWidth="1"/>
    <col min="9732" max="9732" width="5.109375" style="1" customWidth="1"/>
    <col min="9733" max="9733" width="6.88671875" style="1" customWidth="1"/>
    <col min="9734" max="9734" width="6.5546875" style="1" customWidth="1"/>
    <col min="9735" max="9735" width="5.5546875" style="1" customWidth="1"/>
    <col min="9736" max="9736" width="6.88671875" style="1" customWidth="1"/>
    <col min="9737" max="9737" width="6.5546875" style="1" customWidth="1"/>
    <col min="9738" max="9738" width="5.5546875" style="1" customWidth="1"/>
    <col min="9739" max="9739" width="15.109375" style="1" customWidth="1"/>
    <col min="9740" max="9740" width="0" style="1" hidden="1" customWidth="1"/>
    <col min="9741" max="9741" width="2" style="1" customWidth="1"/>
    <col min="9742" max="9744" width="9.5546875" style="1" customWidth="1"/>
    <col min="9745" max="9976" width="9.109375" style="1"/>
    <col min="9977" max="9977" width="3" style="1" customWidth="1"/>
    <col min="9978" max="9979" width="3.109375" style="1" customWidth="1"/>
    <col min="9980" max="9980" width="4.44140625" style="1" customWidth="1"/>
    <col min="9981" max="9981" width="8.6640625" style="1" customWidth="1"/>
    <col min="9982" max="9982" width="14.44140625" style="1" customWidth="1"/>
    <col min="9983" max="9983" width="8.109375" style="1" bestFit="1" customWidth="1"/>
    <col min="9984" max="9984" width="4.6640625" style="1" customWidth="1"/>
    <col min="9985" max="9985" width="5.33203125" style="1" customWidth="1"/>
    <col min="9986" max="9986" width="8.109375" style="1" customWidth="1"/>
    <col min="9987" max="9987" width="4.5546875" style="1" customWidth="1"/>
    <col min="9988" max="9988" width="5.109375" style="1" customWidth="1"/>
    <col min="9989" max="9989" width="6.88671875" style="1" customWidth="1"/>
    <col min="9990" max="9990" width="6.5546875" style="1" customWidth="1"/>
    <col min="9991" max="9991" width="5.5546875" style="1" customWidth="1"/>
    <col min="9992" max="9992" width="6.88671875" style="1" customWidth="1"/>
    <col min="9993" max="9993" width="6.5546875" style="1" customWidth="1"/>
    <col min="9994" max="9994" width="5.5546875" style="1" customWidth="1"/>
    <col min="9995" max="9995" width="15.109375" style="1" customWidth="1"/>
    <col min="9996" max="9996" width="0" style="1" hidden="1" customWidth="1"/>
    <col min="9997" max="9997" width="2" style="1" customWidth="1"/>
    <col min="9998" max="10000" width="9.5546875" style="1" customWidth="1"/>
    <col min="10001" max="10232" width="9.109375" style="1"/>
    <col min="10233" max="10233" width="3" style="1" customWidth="1"/>
    <col min="10234" max="10235" width="3.109375" style="1" customWidth="1"/>
    <col min="10236" max="10236" width="4.44140625" style="1" customWidth="1"/>
    <col min="10237" max="10237" width="8.6640625" style="1" customWidth="1"/>
    <col min="10238" max="10238" width="14.44140625" style="1" customWidth="1"/>
    <col min="10239" max="10239" width="8.109375" style="1" bestFit="1" customWidth="1"/>
    <col min="10240" max="10240" width="4.6640625" style="1" customWidth="1"/>
    <col min="10241" max="10241" width="5.33203125" style="1" customWidth="1"/>
    <col min="10242" max="10242" width="8.109375" style="1" customWidth="1"/>
    <col min="10243" max="10243" width="4.5546875" style="1" customWidth="1"/>
    <col min="10244" max="10244" width="5.109375" style="1" customWidth="1"/>
    <col min="10245" max="10245" width="6.88671875" style="1" customWidth="1"/>
    <col min="10246" max="10246" width="6.5546875" style="1" customWidth="1"/>
    <col min="10247" max="10247" width="5.5546875" style="1" customWidth="1"/>
    <col min="10248" max="10248" width="6.88671875" style="1" customWidth="1"/>
    <col min="10249" max="10249" width="6.5546875" style="1" customWidth="1"/>
    <col min="10250" max="10250" width="5.5546875" style="1" customWidth="1"/>
    <col min="10251" max="10251" width="15.109375" style="1" customWidth="1"/>
    <col min="10252" max="10252" width="0" style="1" hidden="1" customWidth="1"/>
    <col min="10253" max="10253" width="2" style="1" customWidth="1"/>
    <col min="10254" max="10256" width="9.5546875" style="1" customWidth="1"/>
    <col min="10257" max="10488" width="9.109375" style="1"/>
    <col min="10489" max="10489" width="3" style="1" customWidth="1"/>
    <col min="10490" max="10491" width="3.109375" style="1" customWidth="1"/>
    <col min="10492" max="10492" width="4.44140625" style="1" customWidth="1"/>
    <col min="10493" max="10493" width="8.6640625" style="1" customWidth="1"/>
    <col min="10494" max="10494" width="14.44140625" style="1" customWidth="1"/>
    <col min="10495" max="10495" width="8.109375" style="1" bestFit="1" customWidth="1"/>
    <col min="10496" max="10496" width="4.6640625" style="1" customWidth="1"/>
    <col min="10497" max="10497" width="5.33203125" style="1" customWidth="1"/>
    <col min="10498" max="10498" width="8.109375" style="1" customWidth="1"/>
    <col min="10499" max="10499" width="4.5546875" style="1" customWidth="1"/>
    <col min="10500" max="10500" width="5.109375" style="1" customWidth="1"/>
    <col min="10501" max="10501" width="6.88671875" style="1" customWidth="1"/>
    <col min="10502" max="10502" width="6.5546875" style="1" customWidth="1"/>
    <col min="10503" max="10503" width="5.5546875" style="1" customWidth="1"/>
    <col min="10504" max="10504" width="6.88671875" style="1" customWidth="1"/>
    <col min="10505" max="10505" width="6.5546875" style="1" customWidth="1"/>
    <col min="10506" max="10506" width="5.5546875" style="1" customWidth="1"/>
    <col min="10507" max="10507" width="15.109375" style="1" customWidth="1"/>
    <col min="10508" max="10508" width="0" style="1" hidden="1" customWidth="1"/>
    <col min="10509" max="10509" width="2" style="1" customWidth="1"/>
    <col min="10510" max="10512" width="9.5546875" style="1" customWidth="1"/>
    <col min="10513" max="10744" width="9.109375" style="1"/>
    <col min="10745" max="10745" width="3" style="1" customWidth="1"/>
    <col min="10746" max="10747" width="3.109375" style="1" customWidth="1"/>
    <col min="10748" max="10748" width="4.44140625" style="1" customWidth="1"/>
    <col min="10749" max="10749" width="8.6640625" style="1" customWidth="1"/>
    <col min="10750" max="10750" width="14.44140625" style="1" customWidth="1"/>
    <col min="10751" max="10751" width="8.109375" style="1" bestFit="1" customWidth="1"/>
    <col min="10752" max="10752" width="4.6640625" style="1" customWidth="1"/>
    <col min="10753" max="10753" width="5.33203125" style="1" customWidth="1"/>
    <col min="10754" max="10754" width="8.109375" style="1" customWidth="1"/>
    <col min="10755" max="10755" width="4.5546875" style="1" customWidth="1"/>
    <col min="10756" max="10756" width="5.109375" style="1" customWidth="1"/>
    <col min="10757" max="10757" width="6.88671875" style="1" customWidth="1"/>
    <col min="10758" max="10758" width="6.5546875" style="1" customWidth="1"/>
    <col min="10759" max="10759" width="5.5546875" style="1" customWidth="1"/>
    <col min="10760" max="10760" width="6.88671875" style="1" customWidth="1"/>
    <col min="10761" max="10761" width="6.5546875" style="1" customWidth="1"/>
    <col min="10762" max="10762" width="5.5546875" style="1" customWidth="1"/>
    <col min="10763" max="10763" width="15.109375" style="1" customWidth="1"/>
    <col min="10764" max="10764" width="0" style="1" hidden="1" customWidth="1"/>
    <col min="10765" max="10765" width="2" style="1" customWidth="1"/>
    <col min="10766" max="10768" width="9.5546875" style="1" customWidth="1"/>
    <col min="10769" max="11000" width="9.109375" style="1"/>
    <col min="11001" max="11001" width="3" style="1" customWidth="1"/>
    <col min="11002" max="11003" width="3.109375" style="1" customWidth="1"/>
    <col min="11004" max="11004" width="4.44140625" style="1" customWidth="1"/>
    <col min="11005" max="11005" width="8.6640625" style="1" customWidth="1"/>
    <col min="11006" max="11006" width="14.44140625" style="1" customWidth="1"/>
    <col min="11007" max="11007" width="8.109375" style="1" bestFit="1" customWidth="1"/>
    <col min="11008" max="11008" width="4.6640625" style="1" customWidth="1"/>
    <col min="11009" max="11009" width="5.33203125" style="1" customWidth="1"/>
    <col min="11010" max="11010" width="8.109375" style="1" customWidth="1"/>
    <col min="11011" max="11011" width="4.5546875" style="1" customWidth="1"/>
    <col min="11012" max="11012" width="5.109375" style="1" customWidth="1"/>
    <col min="11013" max="11013" width="6.88671875" style="1" customWidth="1"/>
    <col min="11014" max="11014" width="6.5546875" style="1" customWidth="1"/>
    <col min="11015" max="11015" width="5.5546875" style="1" customWidth="1"/>
    <col min="11016" max="11016" width="6.88671875" style="1" customWidth="1"/>
    <col min="11017" max="11017" width="6.5546875" style="1" customWidth="1"/>
    <col min="11018" max="11018" width="5.5546875" style="1" customWidth="1"/>
    <col min="11019" max="11019" width="15.109375" style="1" customWidth="1"/>
    <col min="11020" max="11020" width="0" style="1" hidden="1" customWidth="1"/>
    <col min="11021" max="11021" width="2" style="1" customWidth="1"/>
    <col min="11022" max="11024" width="9.5546875" style="1" customWidth="1"/>
    <col min="11025" max="11256" width="9.109375" style="1"/>
    <col min="11257" max="11257" width="3" style="1" customWidth="1"/>
    <col min="11258" max="11259" width="3.109375" style="1" customWidth="1"/>
    <col min="11260" max="11260" width="4.44140625" style="1" customWidth="1"/>
    <col min="11261" max="11261" width="8.6640625" style="1" customWidth="1"/>
    <col min="11262" max="11262" width="14.44140625" style="1" customWidth="1"/>
    <col min="11263" max="11263" width="8.109375" style="1" bestFit="1" customWidth="1"/>
    <col min="11264" max="11264" width="4.6640625" style="1" customWidth="1"/>
    <col min="11265" max="11265" width="5.33203125" style="1" customWidth="1"/>
    <col min="11266" max="11266" width="8.109375" style="1" customWidth="1"/>
    <col min="11267" max="11267" width="4.5546875" style="1" customWidth="1"/>
    <col min="11268" max="11268" width="5.109375" style="1" customWidth="1"/>
    <col min="11269" max="11269" width="6.88671875" style="1" customWidth="1"/>
    <col min="11270" max="11270" width="6.5546875" style="1" customWidth="1"/>
    <col min="11271" max="11271" width="5.5546875" style="1" customWidth="1"/>
    <col min="11272" max="11272" width="6.88671875" style="1" customWidth="1"/>
    <col min="11273" max="11273" width="6.5546875" style="1" customWidth="1"/>
    <col min="11274" max="11274" width="5.5546875" style="1" customWidth="1"/>
    <col min="11275" max="11275" width="15.109375" style="1" customWidth="1"/>
    <col min="11276" max="11276" width="0" style="1" hidden="1" customWidth="1"/>
    <col min="11277" max="11277" width="2" style="1" customWidth="1"/>
    <col min="11278" max="11280" width="9.5546875" style="1" customWidth="1"/>
    <col min="11281" max="11512" width="9.109375" style="1"/>
    <col min="11513" max="11513" width="3" style="1" customWidth="1"/>
    <col min="11514" max="11515" width="3.109375" style="1" customWidth="1"/>
    <col min="11516" max="11516" width="4.44140625" style="1" customWidth="1"/>
    <col min="11517" max="11517" width="8.6640625" style="1" customWidth="1"/>
    <col min="11518" max="11518" width="14.44140625" style="1" customWidth="1"/>
    <col min="11519" max="11519" width="8.109375" style="1" bestFit="1" customWidth="1"/>
    <col min="11520" max="11520" width="4.6640625" style="1" customWidth="1"/>
    <col min="11521" max="11521" width="5.33203125" style="1" customWidth="1"/>
    <col min="11522" max="11522" width="8.109375" style="1" customWidth="1"/>
    <col min="11523" max="11523" width="4.5546875" style="1" customWidth="1"/>
    <col min="11524" max="11524" width="5.109375" style="1" customWidth="1"/>
    <col min="11525" max="11525" width="6.88671875" style="1" customWidth="1"/>
    <col min="11526" max="11526" width="6.5546875" style="1" customWidth="1"/>
    <col min="11527" max="11527" width="5.5546875" style="1" customWidth="1"/>
    <col min="11528" max="11528" width="6.88671875" style="1" customWidth="1"/>
    <col min="11529" max="11529" width="6.5546875" style="1" customWidth="1"/>
    <col min="11530" max="11530" width="5.5546875" style="1" customWidth="1"/>
    <col min="11531" max="11531" width="15.109375" style="1" customWidth="1"/>
    <col min="11532" max="11532" width="0" style="1" hidden="1" customWidth="1"/>
    <col min="11533" max="11533" width="2" style="1" customWidth="1"/>
    <col min="11534" max="11536" width="9.5546875" style="1" customWidth="1"/>
    <col min="11537" max="11768" width="9.109375" style="1"/>
    <col min="11769" max="11769" width="3" style="1" customWidth="1"/>
    <col min="11770" max="11771" width="3.109375" style="1" customWidth="1"/>
    <col min="11772" max="11772" width="4.44140625" style="1" customWidth="1"/>
    <col min="11773" max="11773" width="8.6640625" style="1" customWidth="1"/>
    <col min="11774" max="11774" width="14.44140625" style="1" customWidth="1"/>
    <col min="11775" max="11775" width="8.109375" style="1" bestFit="1" customWidth="1"/>
    <col min="11776" max="11776" width="4.6640625" style="1" customWidth="1"/>
    <col min="11777" max="11777" width="5.33203125" style="1" customWidth="1"/>
    <col min="11778" max="11778" width="8.109375" style="1" customWidth="1"/>
    <col min="11779" max="11779" width="4.5546875" style="1" customWidth="1"/>
    <col min="11780" max="11780" width="5.109375" style="1" customWidth="1"/>
    <col min="11781" max="11781" width="6.88671875" style="1" customWidth="1"/>
    <col min="11782" max="11782" width="6.5546875" style="1" customWidth="1"/>
    <col min="11783" max="11783" width="5.5546875" style="1" customWidth="1"/>
    <col min="11784" max="11784" width="6.88671875" style="1" customWidth="1"/>
    <col min="11785" max="11785" width="6.5546875" style="1" customWidth="1"/>
    <col min="11786" max="11786" width="5.5546875" style="1" customWidth="1"/>
    <col min="11787" max="11787" width="15.109375" style="1" customWidth="1"/>
    <col min="11788" max="11788" width="0" style="1" hidden="1" customWidth="1"/>
    <col min="11789" max="11789" width="2" style="1" customWidth="1"/>
    <col min="11790" max="11792" width="9.5546875" style="1" customWidth="1"/>
    <col min="11793" max="12024" width="9.109375" style="1"/>
    <col min="12025" max="12025" width="3" style="1" customWidth="1"/>
    <col min="12026" max="12027" width="3.109375" style="1" customWidth="1"/>
    <col min="12028" max="12028" width="4.44140625" style="1" customWidth="1"/>
    <col min="12029" max="12029" width="8.6640625" style="1" customWidth="1"/>
    <col min="12030" max="12030" width="14.44140625" style="1" customWidth="1"/>
    <col min="12031" max="12031" width="8.109375" style="1" bestFit="1" customWidth="1"/>
    <col min="12032" max="12032" width="4.6640625" style="1" customWidth="1"/>
    <col min="12033" max="12033" width="5.33203125" style="1" customWidth="1"/>
    <col min="12034" max="12034" width="8.109375" style="1" customWidth="1"/>
    <col min="12035" max="12035" width="4.5546875" style="1" customWidth="1"/>
    <col min="12036" max="12036" width="5.109375" style="1" customWidth="1"/>
    <col min="12037" max="12037" width="6.88671875" style="1" customWidth="1"/>
    <col min="12038" max="12038" width="6.5546875" style="1" customWidth="1"/>
    <col min="12039" max="12039" width="5.5546875" style="1" customWidth="1"/>
    <col min="12040" max="12040" width="6.88671875" style="1" customWidth="1"/>
    <col min="12041" max="12041" width="6.5546875" style="1" customWidth="1"/>
    <col min="12042" max="12042" width="5.5546875" style="1" customWidth="1"/>
    <col min="12043" max="12043" width="15.109375" style="1" customWidth="1"/>
    <col min="12044" max="12044" width="0" style="1" hidden="1" customWidth="1"/>
    <col min="12045" max="12045" width="2" style="1" customWidth="1"/>
    <col min="12046" max="12048" width="9.5546875" style="1" customWidth="1"/>
    <col min="12049" max="12280" width="9.109375" style="1"/>
    <col min="12281" max="12281" width="3" style="1" customWidth="1"/>
    <col min="12282" max="12283" width="3.109375" style="1" customWidth="1"/>
    <col min="12284" max="12284" width="4.44140625" style="1" customWidth="1"/>
    <col min="12285" max="12285" width="8.6640625" style="1" customWidth="1"/>
    <col min="12286" max="12286" width="14.44140625" style="1" customWidth="1"/>
    <col min="12287" max="12287" width="8.109375" style="1" bestFit="1" customWidth="1"/>
    <col min="12288" max="12288" width="4.6640625" style="1" customWidth="1"/>
    <col min="12289" max="12289" width="5.33203125" style="1" customWidth="1"/>
    <col min="12290" max="12290" width="8.109375" style="1" customWidth="1"/>
    <col min="12291" max="12291" width="4.5546875" style="1" customWidth="1"/>
    <col min="12292" max="12292" width="5.109375" style="1" customWidth="1"/>
    <col min="12293" max="12293" width="6.88671875" style="1" customWidth="1"/>
    <col min="12294" max="12294" width="6.5546875" style="1" customWidth="1"/>
    <col min="12295" max="12295" width="5.5546875" style="1" customWidth="1"/>
    <col min="12296" max="12296" width="6.88671875" style="1" customWidth="1"/>
    <col min="12297" max="12297" width="6.5546875" style="1" customWidth="1"/>
    <col min="12298" max="12298" width="5.5546875" style="1" customWidth="1"/>
    <col min="12299" max="12299" width="15.109375" style="1" customWidth="1"/>
    <col min="12300" max="12300" width="0" style="1" hidden="1" customWidth="1"/>
    <col min="12301" max="12301" width="2" style="1" customWidth="1"/>
    <col min="12302" max="12304" width="9.5546875" style="1" customWidth="1"/>
    <col min="12305" max="12536" width="9.109375" style="1"/>
    <col min="12537" max="12537" width="3" style="1" customWidth="1"/>
    <col min="12538" max="12539" width="3.109375" style="1" customWidth="1"/>
    <col min="12540" max="12540" width="4.44140625" style="1" customWidth="1"/>
    <col min="12541" max="12541" width="8.6640625" style="1" customWidth="1"/>
    <col min="12542" max="12542" width="14.44140625" style="1" customWidth="1"/>
    <col min="12543" max="12543" width="8.109375" style="1" bestFit="1" customWidth="1"/>
    <col min="12544" max="12544" width="4.6640625" style="1" customWidth="1"/>
    <col min="12545" max="12545" width="5.33203125" style="1" customWidth="1"/>
    <col min="12546" max="12546" width="8.109375" style="1" customWidth="1"/>
    <col min="12547" max="12547" width="4.5546875" style="1" customWidth="1"/>
    <col min="12548" max="12548" width="5.109375" style="1" customWidth="1"/>
    <col min="12549" max="12549" width="6.88671875" style="1" customWidth="1"/>
    <col min="12550" max="12550" width="6.5546875" style="1" customWidth="1"/>
    <col min="12551" max="12551" width="5.5546875" style="1" customWidth="1"/>
    <col min="12552" max="12552" width="6.88671875" style="1" customWidth="1"/>
    <col min="12553" max="12553" width="6.5546875" style="1" customWidth="1"/>
    <col min="12554" max="12554" width="5.5546875" style="1" customWidth="1"/>
    <col min="12555" max="12555" width="15.109375" style="1" customWidth="1"/>
    <col min="12556" max="12556" width="0" style="1" hidden="1" customWidth="1"/>
    <col min="12557" max="12557" width="2" style="1" customWidth="1"/>
    <col min="12558" max="12560" width="9.5546875" style="1" customWidth="1"/>
    <col min="12561" max="12792" width="9.109375" style="1"/>
    <col min="12793" max="12793" width="3" style="1" customWidth="1"/>
    <col min="12794" max="12795" width="3.109375" style="1" customWidth="1"/>
    <col min="12796" max="12796" width="4.44140625" style="1" customWidth="1"/>
    <col min="12797" max="12797" width="8.6640625" style="1" customWidth="1"/>
    <col min="12798" max="12798" width="14.44140625" style="1" customWidth="1"/>
    <col min="12799" max="12799" width="8.109375" style="1" bestFit="1" customWidth="1"/>
    <col min="12800" max="12800" width="4.6640625" style="1" customWidth="1"/>
    <col min="12801" max="12801" width="5.33203125" style="1" customWidth="1"/>
    <col min="12802" max="12802" width="8.109375" style="1" customWidth="1"/>
    <col min="12803" max="12803" width="4.5546875" style="1" customWidth="1"/>
    <col min="12804" max="12804" width="5.109375" style="1" customWidth="1"/>
    <col min="12805" max="12805" width="6.88671875" style="1" customWidth="1"/>
    <col min="12806" max="12806" width="6.5546875" style="1" customWidth="1"/>
    <col min="12807" max="12807" width="5.5546875" style="1" customWidth="1"/>
    <col min="12808" max="12808" width="6.88671875" style="1" customWidth="1"/>
    <col min="12809" max="12809" width="6.5546875" style="1" customWidth="1"/>
    <col min="12810" max="12810" width="5.5546875" style="1" customWidth="1"/>
    <col min="12811" max="12811" width="15.109375" style="1" customWidth="1"/>
    <col min="12812" max="12812" width="0" style="1" hidden="1" customWidth="1"/>
    <col min="12813" max="12813" width="2" style="1" customWidth="1"/>
    <col min="12814" max="12816" width="9.5546875" style="1" customWidth="1"/>
    <col min="12817" max="13048" width="9.109375" style="1"/>
    <col min="13049" max="13049" width="3" style="1" customWidth="1"/>
    <col min="13050" max="13051" width="3.109375" style="1" customWidth="1"/>
    <col min="13052" max="13052" width="4.44140625" style="1" customWidth="1"/>
    <col min="13053" max="13053" width="8.6640625" style="1" customWidth="1"/>
    <col min="13054" max="13054" width="14.44140625" style="1" customWidth="1"/>
    <col min="13055" max="13055" width="8.109375" style="1" bestFit="1" customWidth="1"/>
    <col min="13056" max="13056" width="4.6640625" style="1" customWidth="1"/>
    <col min="13057" max="13057" width="5.33203125" style="1" customWidth="1"/>
    <col min="13058" max="13058" width="8.109375" style="1" customWidth="1"/>
    <col min="13059" max="13059" width="4.5546875" style="1" customWidth="1"/>
    <col min="13060" max="13060" width="5.109375" style="1" customWidth="1"/>
    <col min="13061" max="13061" width="6.88671875" style="1" customWidth="1"/>
    <col min="13062" max="13062" width="6.5546875" style="1" customWidth="1"/>
    <col min="13063" max="13063" width="5.5546875" style="1" customWidth="1"/>
    <col min="13064" max="13064" width="6.88671875" style="1" customWidth="1"/>
    <col min="13065" max="13065" width="6.5546875" style="1" customWidth="1"/>
    <col min="13066" max="13066" width="5.5546875" style="1" customWidth="1"/>
    <col min="13067" max="13067" width="15.109375" style="1" customWidth="1"/>
    <col min="13068" max="13068" width="0" style="1" hidden="1" customWidth="1"/>
    <col min="13069" max="13069" width="2" style="1" customWidth="1"/>
    <col min="13070" max="13072" width="9.5546875" style="1" customWidth="1"/>
    <col min="13073" max="13304" width="9.109375" style="1"/>
    <col min="13305" max="13305" width="3" style="1" customWidth="1"/>
    <col min="13306" max="13307" width="3.109375" style="1" customWidth="1"/>
    <col min="13308" max="13308" width="4.44140625" style="1" customWidth="1"/>
    <col min="13309" max="13309" width="8.6640625" style="1" customWidth="1"/>
    <col min="13310" max="13310" width="14.44140625" style="1" customWidth="1"/>
    <col min="13311" max="13311" width="8.109375" style="1" bestFit="1" customWidth="1"/>
    <col min="13312" max="13312" width="4.6640625" style="1" customWidth="1"/>
    <col min="13313" max="13313" width="5.33203125" style="1" customWidth="1"/>
    <col min="13314" max="13314" width="8.109375" style="1" customWidth="1"/>
    <col min="13315" max="13315" width="4.5546875" style="1" customWidth="1"/>
    <col min="13316" max="13316" width="5.109375" style="1" customWidth="1"/>
    <col min="13317" max="13317" width="6.88671875" style="1" customWidth="1"/>
    <col min="13318" max="13318" width="6.5546875" style="1" customWidth="1"/>
    <col min="13319" max="13319" width="5.5546875" style="1" customWidth="1"/>
    <col min="13320" max="13320" width="6.88671875" style="1" customWidth="1"/>
    <col min="13321" max="13321" width="6.5546875" style="1" customWidth="1"/>
    <col min="13322" max="13322" width="5.5546875" style="1" customWidth="1"/>
    <col min="13323" max="13323" width="15.109375" style="1" customWidth="1"/>
    <col min="13324" max="13324" width="0" style="1" hidden="1" customWidth="1"/>
    <col min="13325" max="13325" width="2" style="1" customWidth="1"/>
    <col min="13326" max="13328" width="9.5546875" style="1" customWidth="1"/>
    <col min="13329" max="13560" width="9.109375" style="1"/>
    <col min="13561" max="13561" width="3" style="1" customWidth="1"/>
    <col min="13562" max="13563" width="3.109375" style="1" customWidth="1"/>
    <col min="13564" max="13564" width="4.44140625" style="1" customWidth="1"/>
    <col min="13565" max="13565" width="8.6640625" style="1" customWidth="1"/>
    <col min="13566" max="13566" width="14.44140625" style="1" customWidth="1"/>
    <col min="13567" max="13567" width="8.109375" style="1" bestFit="1" customWidth="1"/>
    <col min="13568" max="13568" width="4.6640625" style="1" customWidth="1"/>
    <col min="13569" max="13569" width="5.33203125" style="1" customWidth="1"/>
    <col min="13570" max="13570" width="8.109375" style="1" customWidth="1"/>
    <col min="13571" max="13571" width="4.5546875" style="1" customWidth="1"/>
    <col min="13572" max="13572" width="5.109375" style="1" customWidth="1"/>
    <col min="13573" max="13573" width="6.88671875" style="1" customWidth="1"/>
    <col min="13574" max="13574" width="6.5546875" style="1" customWidth="1"/>
    <col min="13575" max="13575" width="5.5546875" style="1" customWidth="1"/>
    <col min="13576" max="13576" width="6.88671875" style="1" customWidth="1"/>
    <col min="13577" max="13577" width="6.5546875" style="1" customWidth="1"/>
    <col min="13578" max="13578" width="5.5546875" style="1" customWidth="1"/>
    <col min="13579" max="13579" width="15.109375" style="1" customWidth="1"/>
    <col min="13580" max="13580" width="0" style="1" hidden="1" customWidth="1"/>
    <col min="13581" max="13581" width="2" style="1" customWidth="1"/>
    <col min="13582" max="13584" width="9.5546875" style="1" customWidth="1"/>
    <col min="13585" max="13816" width="9.109375" style="1"/>
    <col min="13817" max="13817" width="3" style="1" customWidth="1"/>
    <col min="13818" max="13819" width="3.109375" style="1" customWidth="1"/>
    <col min="13820" max="13820" width="4.44140625" style="1" customWidth="1"/>
    <col min="13821" max="13821" width="8.6640625" style="1" customWidth="1"/>
    <col min="13822" max="13822" width="14.44140625" style="1" customWidth="1"/>
    <col min="13823" max="13823" width="8.109375" style="1" bestFit="1" customWidth="1"/>
    <col min="13824" max="13824" width="4.6640625" style="1" customWidth="1"/>
    <col min="13825" max="13825" width="5.33203125" style="1" customWidth="1"/>
    <col min="13826" max="13826" width="8.109375" style="1" customWidth="1"/>
    <col min="13827" max="13827" width="4.5546875" style="1" customWidth="1"/>
    <col min="13828" max="13828" width="5.109375" style="1" customWidth="1"/>
    <col min="13829" max="13829" width="6.88671875" style="1" customWidth="1"/>
    <col min="13830" max="13830" width="6.5546875" style="1" customWidth="1"/>
    <col min="13831" max="13831" width="5.5546875" style="1" customWidth="1"/>
    <col min="13832" max="13832" width="6.88671875" style="1" customWidth="1"/>
    <col min="13833" max="13833" width="6.5546875" style="1" customWidth="1"/>
    <col min="13834" max="13834" width="5.5546875" style="1" customWidth="1"/>
    <col min="13835" max="13835" width="15.109375" style="1" customWidth="1"/>
    <col min="13836" max="13836" width="0" style="1" hidden="1" customWidth="1"/>
    <col min="13837" max="13837" width="2" style="1" customWidth="1"/>
    <col min="13838" max="13840" width="9.5546875" style="1" customWidth="1"/>
    <col min="13841" max="14072" width="9.109375" style="1"/>
    <col min="14073" max="14073" width="3" style="1" customWidth="1"/>
    <col min="14074" max="14075" width="3.109375" style="1" customWidth="1"/>
    <col min="14076" max="14076" width="4.44140625" style="1" customWidth="1"/>
    <col min="14077" max="14077" width="8.6640625" style="1" customWidth="1"/>
    <col min="14078" max="14078" width="14.44140625" style="1" customWidth="1"/>
    <col min="14079" max="14079" width="8.109375" style="1" bestFit="1" customWidth="1"/>
    <col min="14080" max="14080" width="4.6640625" style="1" customWidth="1"/>
    <col min="14081" max="14081" width="5.33203125" style="1" customWidth="1"/>
    <col min="14082" max="14082" width="8.109375" style="1" customWidth="1"/>
    <col min="14083" max="14083" width="4.5546875" style="1" customWidth="1"/>
    <col min="14084" max="14084" width="5.109375" style="1" customWidth="1"/>
    <col min="14085" max="14085" width="6.88671875" style="1" customWidth="1"/>
    <col min="14086" max="14086" width="6.5546875" style="1" customWidth="1"/>
    <col min="14087" max="14087" width="5.5546875" style="1" customWidth="1"/>
    <col min="14088" max="14088" width="6.88671875" style="1" customWidth="1"/>
    <col min="14089" max="14089" width="6.5546875" style="1" customWidth="1"/>
    <col min="14090" max="14090" width="5.5546875" style="1" customWidth="1"/>
    <col min="14091" max="14091" width="15.109375" style="1" customWidth="1"/>
    <col min="14092" max="14092" width="0" style="1" hidden="1" customWidth="1"/>
    <col min="14093" max="14093" width="2" style="1" customWidth="1"/>
    <col min="14094" max="14096" width="9.5546875" style="1" customWidth="1"/>
    <col min="14097" max="14328" width="9.109375" style="1"/>
    <col min="14329" max="14329" width="3" style="1" customWidth="1"/>
    <col min="14330" max="14331" width="3.109375" style="1" customWidth="1"/>
    <col min="14332" max="14332" width="4.44140625" style="1" customWidth="1"/>
    <col min="14333" max="14333" width="8.6640625" style="1" customWidth="1"/>
    <col min="14334" max="14334" width="14.44140625" style="1" customWidth="1"/>
    <col min="14335" max="14335" width="8.109375" style="1" bestFit="1" customWidth="1"/>
    <col min="14336" max="14336" width="4.6640625" style="1" customWidth="1"/>
    <col min="14337" max="14337" width="5.33203125" style="1" customWidth="1"/>
    <col min="14338" max="14338" width="8.109375" style="1" customWidth="1"/>
    <col min="14339" max="14339" width="4.5546875" style="1" customWidth="1"/>
    <col min="14340" max="14340" width="5.109375" style="1" customWidth="1"/>
    <col min="14341" max="14341" width="6.88671875" style="1" customWidth="1"/>
    <col min="14342" max="14342" width="6.5546875" style="1" customWidth="1"/>
    <col min="14343" max="14343" width="5.5546875" style="1" customWidth="1"/>
    <col min="14344" max="14344" width="6.88671875" style="1" customWidth="1"/>
    <col min="14345" max="14345" width="6.5546875" style="1" customWidth="1"/>
    <col min="14346" max="14346" width="5.5546875" style="1" customWidth="1"/>
    <col min="14347" max="14347" width="15.109375" style="1" customWidth="1"/>
    <col min="14348" max="14348" width="0" style="1" hidden="1" customWidth="1"/>
    <col min="14349" max="14349" width="2" style="1" customWidth="1"/>
    <col min="14350" max="14352" width="9.5546875" style="1" customWidth="1"/>
    <col min="14353" max="14584" width="9.109375" style="1"/>
    <col min="14585" max="14585" width="3" style="1" customWidth="1"/>
    <col min="14586" max="14587" width="3.109375" style="1" customWidth="1"/>
    <col min="14588" max="14588" width="4.44140625" style="1" customWidth="1"/>
    <col min="14589" max="14589" width="8.6640625" style="1" customWidth="1"/>
    <col min="14590" max="14590" width="14.44140625" style="1" customWidth="1"/>
    <col min="14591" max="14591" width="8.109375" style="1" bestFit="1" customWidth="1"/>
    <col min="14592" max="14592" width="4.6640625" style="1" customWidth="1"/>
    <col min="14593" max="14593" width="5.33203125" style="1" customWidth="1"/>
    <col min="14594" max="14594" width="8.109375" style="1" customWidth="1"/>
    <col min="14595" max="14595" width="4.5546875" style="1" customWidth="1"/>
    <col min="14596" max="14596" width="5.109375" style="1" customWidth="1"/>
    <col min="14597" max="14597" width="6.88671875" style="1" customWidth="1"/>
    <col min="14598" max="14598" width="6.5546875" style="1" customWidth="1"/>
    <col min="14599" max="14599" width="5.5546875" style="1" customWidth="1"/>
    <col min="14600" max="14600" width="6.88671875" style="1" customWidth="1"/>
    <col min="14601" max="14601" width="6.5546875" style="1" customWidth="1"/>
    <col min="14602" max="14602" width="5.5546875" style="1" customWidth="1"/>
    <col min="14603" max="14603" width="15.109375" style="1" customWidth="1"/>
    <col min="14604" max="14604" width="0" style="1" hidden="1" customWidth="1"/>
    <col min="14605" max="14605" width="2" style="1" customWidth="1"/>
    <col min="14606" max="14608" width="9.5546875" style="1" customWidth="1"/>
    <col min="14609" max="14840" width="9.109375" style="1"/>
    <col min="14841" max="14841" width="3" style="1" customWidth="1"/>
    <col min="14842" max="14843" width="3.109375" style="1" customWidth="1"/>
    <col min="14844" max="14844" width="4.44140625" style="1" customWidth="1"/>
    <col min="14845" max="14845" width="8.6640625" style="1" customWidth="1"/>
    <col min="14846" max="14846" width="14.44140625" style="1" customWidth="1"/>
    <col min="14847" max="14847" width="8.109375" style="1" bestFit="1" customWidth="1"/>
    <col min="14848" max="14848" width="4.6640625" style="1" customWidth="1"/>
    <col min="14849" max="14849" width="5.33203125" style="1" customWidth="1"/>
    <col min="14850" max="14850" width="8.109375" style="1" customWidth="1"/>
    <col min="14851" max="14851" width="4.5546875" style="1" customWidth="1"/>
    <col min="14852" max="14852" width="5.109375" style="1" customWidth="1"/>
    <col min="14853" max="14853" width="6.88671875" style="1" customWidth="1"/>
    <col min="14854" max="14854" width="6.5546875" style="1" customWidth="1"/>
    <col min="14855" max="14855" width="5.5546875" style="1" customWidth="1"/>
    <col min="14856" max="14856" width="6.88671875" style="1" customWidth="1"/>
    <col min="14857" max="14857" width="6.5546875" style="1" customWidth="1"/>
    <col min="14858" max="14858" width="5.5546875" style="1" customWidth="1"/>
    <col min="14859" max="14859" width="15.109375" style="1" customWidth="1"/>
    <col min="14860" max="14860" width="0" style="1" hidden="1" customWidth="1"/>
    <col min="14861" max="14861" width="2" style="1" customWidth="1"/>
    <col min="14862" max="14864" width="9.5546875" style="1" customWidth="1"/>
    <col min="14865" max="15096" width="9.109375" style="1"/>
    <col min="15097" max="15097" width="3" style="1" customWidth="1"/>
    <col min="15098" max="15099" width="3.109375" style="1" customWidth="1"/>
    <col min="15100" max="15100" width="4.44140625" style="1" customWidth="1"/>
    <col min="15101" max="15101" width="8.6640625" style="1" customWidth="1"/>
    <col min="15102" max="15102" width="14.44140625" style="1" customWidth="1"/>
    <col min="15103" max="15103" width="8.109375" style="1" bestFit="1" customWidth="1"/>
    <col min="15104" max="15104" width="4.6640625" style="1" customWidth="1"/>
    <col min="15105" max="15105" width="5.33203125" style="1" customWidth="1"/>
    <col min="15106" max="15106" width="8.109375" style="1" customWidth="1"/>
    <col min="15107" max="15107" width="4.5546875" style="1" customWidth="1"/>
    <col min="15108" max="15108" width="5.109375" style="1" customWidth="1"/>
    <col min="15109" max="15109" width="6.88671875" style="1" customWidth="1"/>
    <col min="15110" max="15110" width="6.5546875" style="1" customWidth="1"/>
    <col min="15111" max="15111" width="5.5546875" style="1" customWidth="1"/>
    <col min="15112" max="15112" width="6.88671875" style="1" customWidth="1"/>
    <col min="15113" max="15113" width="6.5546875" style="1" customWidth="1"/>
    <col min="15114" max="15114" width="5.5546875" style="1" customWidth="1"/>
    <col min="15115" max="15115" width="15.109375" style="1" customWidth="1"/>
    <col min="15116" max="15116" width="0" style="1" hidden="1" customWidth="1"/>
    <col min="15117" max="15117" width="2" style="1" customWidth="1"/>
    <col min="15118" max="15120" width="9.5546875" style="1" customWidth="1"/>
    <col min="15121" max="15352" width="9.109375" style="1"/>
    <col min="15353" max="15353" width="3" style="1" customWidth="1"/>
    <col min="15354" max="15355" width="3.109375" style="1" customWidth="1"/>
    <col min="15356" max="15356" width="4.44140625" style="1" customWidth="1"/>
    <col min="15357" max="15357" width="8.6640625" style="1" customWidth="1"/>
    <col min="15358" max="15358" width="14.44140625" style="1" customWidth="1"/>
    <col min="15359" max="15359" width="8.109375" style="1" bestFit="1" customWidth="1"/>
    <col min="15360" max="15360" width="4.6640625" style="1" customWidth="1"/>
    <col min="15361" max="15361" width="5.33203125" style="1" customWidth="1"/>
    <col min="15362" max="15362" width="8.109375" style="1" customWidth="1"/>
    <col min="15363" max="15363" width="4.5546875" style="1" customWidth="1"/>
    <col min="15364" max="15364" width="5.109375" style="1" customWidth="1"/>
    <col min="15365" max="15365" width="6.88671875" style="1" customWidth="1"/>
    <col min="15366" max="15366" width="6.5546875" style="1" customWidth="1"/>
    <col min="15367" max="15367" width="5.5546875" style="1" customWidth="1"/>
    <col min="15368" max="15368" width="6.88671875" style="1" customWidth="1"/>
    <col min="15369" max="15369" width="6.5546875" style="1" customWidth="1"/>
    <col min="15370" max="15370" width="5.5546875" style="1" customWidth="1"/>
    <col min="15371" max="15371" width="15.109375" style="1" customWidth="1"/>
    <col min="15372" max="15372" width="0" style="1" hidden="1" customWidth="1"/>
    <col min="15373" max="15373" width="2" style="1" customWidth="1"/>
    <col min="15374" max="15376" width="9.5546875" style="1" customWidth="1"/>
    <col min="15377" max="15608" width="9.109375" style="1"/>
    <col min="15609" max="15609" width="3" style="1" customWidth="1"/>
    <col min="15610" max="15611" width="3.109375" style="1" customWidth="1"/>
    <col min="15612" max="15612" width="4.44140625" style="1" customWidth="1"/>
    <col min="15613" max="15613" width="8.6640625" style="1" customWidth="1"/>
    <col min="15614" max="15614" width="14.44140625" style="1" customWidth="1"/>
    <col min="15615" max="15615" width="8.109375" style="1" bestFit="1" customWidth="1"/>
    <col min="15616" max="15616" width="4.6640625" style="1" customWidth="1"/>
    <col min="15617" max="15617" width="5.33203125" style="1" customWidth="1"/>
    <col min="15618" max="15618" width="8.109375" style="1" customWidth="1"/>
    <col min="15619" max="15619" width="4.5546875" style="1" customWidth="1"/>
    <col min="15620" max="15620" width="5.109375" style="1" customWidth="1"/>
    <col min="15621" max="15621" width="6.88671875" style="1" customWidth="1"/>
    <col min="15622" max="15622" width="6.5546875" style="1" customWidth="1"/>
    <col min="15623" max="15623" width="5.5546875" style="1" customWidth="1"/>
    <col min="15624" max="15624" width="6.88671875" style="1" customWidth="1"/>
    <col min="15625" max="15625" width="6.5546875" style="1" customWidth="1"/>
    <col min="15626" max="15626" width="5.5546875" style="1" customWidth="1"/>
    <col min="15627" max="15627" width="15.109375" style="1" customWidth="1"/>
    <col min="15628" max="15628" width="0" style="1" hidden="1" customWidth="1"/>
    <col min="15629" max="15629" width="2" style="1" customWidth="1"/>
    <col min="15630" max="15632" width="9.5546875" style="1" customWidth="1"/>
    <col min="15633" max="15864" width="9.109375" style="1"/>
    <col min="15865" max="15865" width="3" style="1" customWidth="1"/>
    <col min="15866" max="15867" width="3.109375" style="1" customWidth="1"/>
    <col min="15868" max="15868" width="4.44140625" style="1" customWidth="1"/>
    <col min="15869" max="15869" width="8.6640625" style="1" customWidth="1"/>
    <col min="15870" max="15870" width="14.44140625" style="1" customWidth="1"/>
    <col min="15871" max="15871" width="8.109375" style="1" bestFit="1" customWidth="1"/>
    <col min="15872" max="15872" width="4.6640625" style="1" customWidth="1"/>
    <col min="15873" max="15873" width="5.33203125" style="1" customWidth="1"/>
    <col min="15874" max="15874" width="8.109375" style="1" customWidth="1"/>
    <col min="15875" max="15875" width="4.5546875" style="1" customWidth="1"/>
    <col min="15876" max="15876" width="5.109375" style="1" customWidth="1"/>
    <col min="15877" max="15877" width="6.88671875" style="1" customWidth="1"/>
    <col min="15878" max="15878" width="6.5546875" style="1" customWidth="1"/>
    <col min="15879" max="15879" width="5.5546875" style="1" customWidth="1"/>
    <col min="15880" max="15880" width="6.88671875" style="1" customWidth="1"/>
    <col min="15881" max="15881" width="6.5546875" style="1" customWidth="1"/>
    <col min="15882" max="15882" width="5.5546875" style="1" customWidth="1"/>
    <col min="15883" max="15883" width="15.109375" style="1" customWidth="1"/>
    <col min="15884" max="15884" width="0" style="1" hidden="1" customWidth="1"/>
    <col min="15885" max="15885" width="2" style="1" customWidth="1"/>
    <col min="15886" max="15888" width="9.5546875" style="1" customWidth="1"/>
    <col min="15889" max="16120" width="9.109375" style="1"/>
    <col min="16121" max="16121" width="3" style="1" customWidth="1"/>
    <col min="16122" max="16123" width="3.109375" style="1" customWidth="1"/>
    <col min="16124" max="16124" width="4.44140625" style="1" customWidth="1"/>
    <col min="16125" max="16125" width="8.6640625" style="1" customWidth="1"/>
    <col min="16126" max="16126" width="14.44140625" style="1" customWidth="1"/>
    <col min="16127" max="16127" width="8.109375" style="1" bestFit="1" customWidth="1"/>
    <col min="16128" max="16128" width="4.6640625" style="1" customWidth="1"/>
    <col min="16129" max="16129" width="5.33203125" style="1" customWidth="1"/>
    <col min="16130" max="16130" width="8.109375" style="1" customWidth="1"/>
    <col min="16131" max="16131" width="4.5546875" style="1" customWidth="1"/>
    <col min="16132" max="16132" width="5.109375" style="1" customWidth="1"/>
    <col min="16133" max="16133" width="6.88671875" style="1" customWidth="1"/>
    <col min="16134" max="16134" width="6.5546875" style="1" customWidth="1"/>
    <col min="16135" max="16135" width="5.5546875" style="1" customWidth="1"/>
    <col min="16136" max="16136" width="6.88671875" style="1" customWidth="1"/>
    <col min="16137" max="16137" width="6.5546875" style="1" customWidth="1"/>
    <col min="16138" max="16138" width="5.5546875" style="1" customWidth="1"/>
    <col min="16139" max="16139" width="15.109375" style="1" customWidth="1"/>
    <col min="16140" max="16140" width="0" style="1" hidden="1" customWidth="1"/>
    <col min="16141" max="16141" width="2" style="1" customWidth="1"/>
    <col min="16142" max="16144" width="9.5546875" style="1" customWidth="1"/>
    <col min="16145" max="16384" width="9.109375" style="1"/>
  </cols>
  <sheetData>
    <row r="1" spans="1:16" ht="20.25" customHeight="1" x14ac:dyDescent="0.35">
      <c r="A1" s="23" t="s">
        <v>45</v>
      </c>
      <c r="C1" s="22"/>
      <c r="D1" s="22"/>
      <c r="E1" s="22"/>
      <c r="F1" s="22"/>
      <c r="G1" s="22"/>
      <c r="H1" s="22"/>
      <c r="I1" s="22"/>
      <c r="J1" s="22"/>
      <c r="K1" s="22"/>
    </row>
    <row r="2" spans="1:16" ht="12.75" customHeight="1" x14ac:dyDescent="0.25">
      <c r="C2" s="21" t="s">
        <v>152</v>
      </c>
      <c r="D2" s="20"/>
      <c r="E2" s="20"/>
      <c r="F2" s="20"/>
      <c r="G2" s="20"/>
      <c r="H2" s="20"/>
      <c r="I2" s="20"/>
      <c r="J2" s="20"/>
      <c r="K2" s="20"/>
    </row>
    <row r="3" spans="1:16" ht="12.75" customHeight="1" x14ac:dyDescent="0.25">
      <c r="B3" s="21"/>
      <c r="C3" s="20"/>
      <c r="D3" s="20"/>
      <c r="E3" s="20"/>
      <c r="F3" s="20"/>
      <c r="G3" s="20"/>
      <c r="H3" s="20"/>
      <c r="I3" s="20"/>
      <c r="J3" s="20"/>
      <c r="K3" s="20"/>
    </row>
    <row r="4" spans="1:16" ht="20.100000000000001" customHeight="1" x14ac:dyDescent="0.25">
      <c r="A4" s="2"/>
      <c r="B4" s="2"/>
      <c r="C4" s="19" t="s">
        <v>164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7" spans="1:16" ht="20.100000000000001" customHeight="1" x14ac:dyDescent="0.25">
      <c r="A7" s="18"/>
      <c r="B7" s="2"/>
      <c r="C7" s="124"/>
      <c r="D7" s="125"/>
      <c r="E7" s="2"/>
      <c r="F7" s="2"/>
      <c r="G7" s="2"/>
      <c r="H7" s="2"/>
      <c r="I7" s="2">
        <v>0</v>
      </c>
      <c r="L7" s="2"/>
      <c r="M7" s="2"/>
      <c r="N7" s="2"/>
      <c r="O7" s="2"/>
      <c r="P7" s="2"/>
    </row>
    <row r="8" spans="1:16" ht="20.100000000000001" customHeight="1" x14ac:dyDescent="0.25">
      <c r="A8" s="79" t="s">
        <v>40</v>
      </c>
      <c r="B8" s="129" t="s">
        <v>39</v>
      </c>
      <c r="C8" s="131" t="s">
        <v>38</v>
      </c>
      <c r="D8" s="133" t="s">
        <v>37</v>
      </c>
      <c r="E8" s="136" t="s">
        <v>36</v>
      </c>
      <c r="F8" s="129" t="s">
        <v>35</v>
      </c>
      <c r="G8" s="129" t="s">
        <v>34</v>
      </c>
      <c r="H8" s="129" t="s">
        <v>33</v>
      </c>
      <c r="I8" s="129" t="s">
        <v>32</v>
      </c>
      <c r="J8" s="122" t="s">
        <v>30</v>
      </c>
      <c r="K8" s="120" t="s">
        <v>28</v>
      </c>
      <c r="L8" s="2"/>
      <c r="M8" s="2"/>
      <c r="N8" s="2"/>
      <c r="O8" s="2"/>
      <c r="P8" s="2"/>
    </row>
    <row r="9" spans="1:16" ht="15" customHeight="1" x14ac:dyDescent="0.25">
      <c r="A9" s="15" t="s">
        <v>95</v>
      </c>
      <c r="B9" s="130"/>
      <c r="C9" s="132"/>
      <c r="D9" s="134"/>
      <c r="E9" s="137"/>
      <c r="F9" s="130"/>
      <c r="G9" s="130"/>
      <c r="H9" s="130"/>
      <c r="I9" s="130"/>
      <c r="J9" s="123"/>
      <c r="K9" s="121"/>
      <c r="L9" s="2"/>
      <c r="M9" s="2"/>
      <c r="N9" s="2"/>
      <c r="O9" s="2"/>
      <c r="P9" s="2"/>
    </row>
    <row r="10" spans="1:16" s="2" customFormat="1" ht="18" customHeight="1" x14ac:dyDescent="0.3">
      <c r="A10" s="15">
        <v>1</v>
      </c>
      <c r="B10" s="15">
        <v>49</v>
      </c>
      <c r="C10" s="14" t="s">
        <v>165</v>
      </c>
      <c r="D10" s="13" t="s">
        <v>166</v>
      </c>
      <c r="E10" s="12">
        <v>42936</v>
      </c>
      <c r="F10" s="11">
        <f>IF(COUNT(E10)=0,"---",46165-E10)</f>
        <v>3229</v>
      </c>
      <c r="G10" s="10" t="s">
        <v>15</v>
      </c>
      <c r="H10" s="9" t="s">
        <v>12</v>
      </c>
      <c r="I10" s="8">
        <v>1</v>
      </c>
      <c r="J10" s="5">
        <v>10.63</v>
      </c>
      <c r="K10" s="3">
        <f>J10*I10</f>
        <v>10.63</v>
      </c>
    </row>
    <row r="11" spans="1:16" s="2" customFormat="1" ht="18" customHeight="1" x14ac:dyDescent="0.3">
      <c r="A11" s="15">
        <v>2</v>
      </c>
      <c r="B11" s="15">
        <v>47</v>
      </c>
      <c r="C11" s="14" t="s">
        <v>167</v>
      </c>
      <c r="D11" s="13" t="s">
        <v>168</v>
      </c>
      <c r="E11" s="12">
        <v>43662</v>
      </c>
      <c r="F11" s="11">
        <f>IF(COUNT(E11)=0,"---",46165-E11)</f>
        <v>2503</v>
      </c>
      <c r="G11" s="10" t="s">
        <v>15</v>
      </c>
      <c r="H11" s="9" t="s">
        <v>12</v>
      </c>
      <c r="I11" s="8">
        <v>1</v>
      </c>
      <c r="J11" s="5">
        <v>11.6</v>
      </c>
      <c r="K11" s="3">
        <f>J11*I11</f>
        <v>11.6</v>
      </c>
    </row>
    <row r="13" spans="1:16" ht="20.100000000000001" customHeight="1" x14ac:dyDescent="0.25">
      <c r="A13" s="2"/>
      <c r="B13" s="2"/>
      <c r="C13" s="19" t="s">
        <v>206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100000000000001" customHeight="1" x14ac:dyDescent="0.25">
      <c r="A14" s="18"/>
      <c r="B14" s="2"/>
      <c r="C14" s="124"/>
      <c r="D14" s="125"/>
      <c r="E14" s="2"/>
      <c r="F14" s="2"/>
      <c r="G14" s="2"/>
      <c r="H14" s="2"/>
      <c r="I14" s="2">
        <v>0</v>
      </c>
      <c r="L14" s="2"/>
      <c r="M14" s="2"/>
      <c r="N14" s="2"/>
      <c r="O14" s="2"/>
      <c r="P14" s="2"/>
    </row>
    <row r="15" spans="1:16" ht="20.100000000000001" customHeight="1" x14ac:dyDescent="0.25">
      <c r="A15" s="79" t="s">
        <v>40</v>
      </c>
      <c r="B15" s="129" t="s">
        <v>39</v>
      </c>
      <c r="C15" s="131" t="s">
        <v>38</v>
      </c>
      <c r="D15" s="133" t="s">
        <v>37</v>
      </c>
      <c r="E15" s="136" t="s">
        <v>36</v>
      </c>
      <c r="F15" s="129" t="s">
        <v>35</v>
      </c>
      <c r="G15" s="129" t="s">
        <v>34</v>
      </c>
      <c r="H15" s="129" t="s">
        <v>33</v>
      </c>
      <c r="I15" s="129" t="s">
        <v>32</v>
      </c>
      <c r="J15" s="122" t="s">
        <v>30</v>
      </c>
      <c r="K15" s="120" t="s">
        <v>28</v>
      </c>
      <c r="L15" s="2"/>
      <c r="M15" s="2"/>
      <c r="N15" s="2"/>
      <c r="O15" s="2"/>
      <c r="P15" s="2"/>
    </row>
    <row r="16" spans="1:16" ht="15" customHeight="1" x14ac:dyDescent="0.25">
      <c r="A16" s="15" t="s">
        <v>95</v>
      </c>
      <c r="B16" s="130"/>
      <c r="C16" s="132"/>
      <c r="D16" s="134"/>
      <c r="E16" s="137"/>
      <c r="F16" s="130"/>
      <c r="G16" s="130"/>
      <c r="H16" s="130"/>
      <c r="I16" s="130"/>
      <c r="J16" s="123"/>
      <c r="K16" s="121"/>
      <c r="L16" s="2"/>
      <c r="M16" s="2"/>
      <c r="N16" s="2"/>
      <c r="O16" s="2"/>
      <c r="P16" s="2"/>
    </row>
    <row r="17" spans="1:11" s="2" customFormat="1" ht="18" customHeight="1" x14ac:dyDescent="0.3">
      <c r="A17" s="15">
        <v>1</v>
      </c>
      <c r="B17" s="15">
        <v>46</v>
      </c>
      <c r="C17" s="14" t="s">
        <v>162</v>
      </c>
      <c r="D17" s="13" t="s">
        <v>163</v>
      </c>
      <c r="E17" s="12">
        <v>41421</v>
      </c>
      <c r="F17" s="11">
        <f>IF(COUNT(E17)=0,"---",46165-E17)</f>
        <v>4744</v>
      </c>
      <c r="G17" s="10" t="s">
        <v>15</v>
      </c>
      <c r="H17" s="9" t="s">
        <v>12</v>
      </c>
      <c r="I17" s="8">
        <v>1</v>
      </c>
      <c r="J17" s="5">
        <v>9.49</v>
      </c>
      <c r="K17" s="3">
        <f t="shared" ref="K17:K20" si="0">J17*I17</f>
        <v>9.49</v>
      </c>
    </row>
    <row r="18" spans="1:11" s="2" customFormat="1" ht="18" customHeight="1" x14ac:dyDescent="0.3">
      <c r="A18" s="15">
        <v>2</v>
      </c>
      <c r="B18" s="15">
        <v>25</v>
      </c>
      <c r="C18" s="14" t="s">
        <v>94</v>
      </c>
      <c r="D18" s="13" t="s">
        <v>93</v>
      </c>
      <c r="E18" s="12">
        <v>42467</v>
      </c>
      <c r="F18" s="11">
        <f>IF(COUNT(E18)=0,"---",46165-E18)</f>
        <v>3698</v>
      </c>
      <c r="G18" s="10" t="s">
        <v>15</v>
      </c>
      <c r="H18" s="9" t="s">
        <v>29</v>
      </c>
      <c r="I18" s="8">
        <v>1</v>
      </c>
      <c r="J18" s="5">
        <v>10.93</v>
      </c>
      <c r="K18" s="3">
        <f t="shared" si="0"/>
        <v>10.93</v>
      </c>
    </row>
    <row r="19" spans="1:11" s="2" customFormat="1" ht="18" customHeight="1" x14ac:dyDescent="0.3">
      <c r="A19" s="15">
        <v>3</v>
      </c>
      <c r="B19" s="15">
        <v>33</v>
      </c>
      <c r="C19" s="14" t="s">
        <v>155</v>
      </c>
      <c r="D19" s="13" t="s">
        <v>49</v>
      </c>
      <c r="E19" s="12">
        <v>44350</v>
      </c>
      <c r="F19" s="11">
        <f>IF(COUNT(E19)=0,"---",46165-E19)</f>
        <v>1815</v>
      </c>
      <c r="G19" s="10" t="s">
        <v>7</v>
      </c>
      <c r="H19" s="9" t="s">
        <v>6</v>
      </c>
      <c r="I19" s="8">
        <v>1</v>
      </c>
      <c r="J19" s="5">
        <v>17.11</v>
      </c>
      <c r="K19" s="3">
        <f t="shared" si="0"/>
        <v>17.11</v>
      </c>
    </row>
    <row r="20" spans="1:11" s="2" customFormat="1" ht="18" customHeight="1" x14ac:dyDescent="0.3">
      <c r="A20" s="15">
        <v>4</v>
      </c>
      <c r="B20" s="15">
        <v>67</v>
      </c>
      <c r="C20" s="14" t="s">
        <v>154</v>
      </c>
      <c r="D20" s="13" t="s">
        <v>49</v>
      </c>
      <c r="E20" s="12">
        <v>45090</v>
      </c>
      <c r="F20" s="11">
        <f>IF(COUNT(E20)=0,"---",46165-E20)</f>
        <v>1075</v>
      </c>
      <c r="G20" s="10" t="s">
        <v>7</v>
      </c>
      <c r="H20" s="9" t="s">
        <v>6</v>
      </c>
      <c r="I20" s="8">
        <v>1</v>
      </c>
      <c r="J20" s="5">
        <v>24.84</v>
      </c>
      <c r="K20" s="3">
        <f t="shared" si="0"/>
        <v>24.84</v>
      </c>
    </row>
  </sheetData>
  <mergeCells count="22">
    <mergeCell ref="H15:H16"/>
    <mergeCell ref="I15:I16"/>
    <mergeCell ref="J15:J16"/>
    <mergeCell ref="K15:K16"/>
    <mergeCell ref="J8:J9"/>
    <mergeCell ref="K8:K9"/>
    <mergeCell ref="C14:D14"/>
    <mergeCell ref="B15:B16"/>
    <mergeCell ref="C15:C16"/>
    <mergeCell ref="D15:D16"/>
    <mergeCell ref="E15:E16"/>
    <mergeCell ref="F15:F16"/>
    <mergeCell ref="G15:G16"/>
    <mergeCell ref="C7:D7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CDB0-8FC8-4702-8E0E-18533C0242A1}">
  <dimension ref="A1:W38"/>
  <sheetViews>
    <sheetView showZeros="0" topLeftCell="A19" zoomScaleNormal="100" workbookViewId="0">
      <selection activeCell="O35" sqref="O35"/>
    </sheetView>
  </sheetViews>
  <sheetFormatPr defaultColWidth="9.109375" defaultRowHeight="13.2" x14ac:dyDescent="0.25"/>
  <cols>
    <col min="1" max="1" width="3" style="1" customWidth="1"/>
    <col min="2" max="3" width="3.109375" style="1" customWidth="1"/>
    <col min="4" max="4" width="4.44140625" style="1" customWidth="1"/>
    <col min="5" max="5" width="8.6640625" style="1" customWidth="1"/>
    <col min="6" max="6" width="14.44140625" style="1" customWidth="1"/>
    <col min="7" max="7" width="8.6640625" style="1" customWidth="1"/>
    <col min="8" max="8" width="4.6640625" style="1" customWidth="1"/>
    <col min="9" max="9" width="5.33203125" style="1" customWidth="1"/>
    <col min="10" max="10" width="8.109375" style="1" customWidth="1"/>
    <col min="11" max="11" width="4.5546875" style="1" customWidth="1"/>
    <col min="12" max="12" width="5.109375" style="1" customWidth="1"/>
    <col min="13" max="14" width="6.88671875" style="1" customWidth="1"/>
    <col min="15" max="15" width="6.5546875" style="1" customWidth="1"/>
    <col min="16" max="16" width="5.5546875" style="1" customWidth="1"/>
    <col min="17" max="18" width="6.88671875" style="1" customWidth="1"/>
    <col min="19" max="19" width="6.5546875" style="1" customWidth="1"/>
    <col min="20" max="20" width="5.5546875" style="1" customWidth="1"/>
    <col min="21" max="21" width="2" style="1" customWidth="1"/>
    <col min="22" max="24" width="9.5546875" style="1" customWidth="1"/>
    <col min="25" max="256" width="9.109375" style="1"/>
    <col min="257" max="257" width="3" style="1" customWidth="1"/>
    <col min="258" max="259" width="3.109375" style="1" customWidth="1"/>
    <col min="260" max="260" width="4.44140625" style="1" customWidth="1"/>
    <col min="261" max="261" width="8.6640625" style="1" customWidth="1"/>
    <col min="262" max="262" width="14.44140625" style="1" customWidth="1"/>
    <col min="263" max="263" width="8.109375" style="1" bestFit="1" customWidth="1"/>
    <col min="264" max="264" width="4.6640625" style="1" customWidth="1"/>
    <col min="265" max="265" width="5.33203125" style="1" customWidth="1"/>
    <col min="266" max="266" width="8.109375" style="1" customWidth="1"/>
    <col min="267" max="267" width="4.5546875" style="1" customWidth="1"/>
    <col min="268" max="268" width="5.109375" style="1" customWidth="1"/>
    <col min="269" max="269" width="6.88671875" style="1" customWidth="1"/>
    <col min="270" max="270" width="6.5546875" style="1" customWidth="1"/>
    <col min="271" max="271" width="5.5546875" style="1" customWidth="1"/>
    <col min="272" max="272" width="6.88671875" style="1" customWidth="1"/>
    <col min="273" max="273" width="6.5546875" style="1" customWidth="1"/>
    <col min="274" max="274" width="5.5546875" style="1" customWidth="1"/>
    <col min="275" max="275" width="15.109375" style="1" customWidth="1"/>
    <col min="276" max="276" width="0" style="1" hidden="1" customWidth="1"/>
    <col min="277" max="277" width="2" style="1" customWidth="1"/>
    <col min="278" max="280" width="9.5546875" style="1" customWidth="1"/>
    <col min="281" max="512" width="9.109375" style="1"/>
    <col min="513" max="513" width="3" style="1" customWidth="1"/>
    <col min="514" max="515" width="3.109375" style="1" customWidth="1"/>
    <col min="516" max="516" width="4.44140625" style="1" customWidth="1"/>
    <col min="517" max="517" width="8.6640625" style="1" customWidth="1"/>
    <col min="518" max="518" width="14.44140625" style="1" customWidth="1"/>
    <col min="519" max="519" width="8.109375" style="1" bestFit="1" customWidth="1"/>
    <col min="520" max="520" width="4.6640625" style="1" customWidth="1"/>
    <col min="521" max="521" width="5.33203125" style="1" customWidth="1"/>
    <col min="522" max="522" width="8.109375" style="1" customWidth="1"/>
    <col min="523" max="523" width="4.5546875" style="1" customWidth="1"/>
    <col min="524" max="524" width="5.109375" style="1" customWidth="1"/>
    <col min="525" max="525" width="6.88671875" style="1" customWidth="1"/>
    <col min="526" max="526" width="6.5546875" style="1" customWidth="1"/>
    <col min="527" max="527" width="5.5546875" style="1" customWidth="1"/>
    <col min="528" max="528" width="6.88671875" style="1" customWidth="1"/>
    <col min="529" max="529" width="6.5546875" style="1" customWidth="1"/>
    <col min="530" max="530" width="5.5546875" style="1" customWidth="1"/>
    <col min="531" max="531" width="15.109375" style="1" customWidth="1"/>
    <col min="532" max="532" width="0" style="1" hidden="1" customWidth="1"/>
    <col min="533" max="533" width="2" style="1" customWidth="1"/>
    <col min="534" max="536" width="9.5546875" style="1" customWidth="1"/>
    <col min="537" max="768" width="9.109375" style="1"/>
    <col min="769" max="769" width="3" style="1" customWidth="1"/>
    <col min="770" max="771" width="3.109375" style="1" customWidth="1"/>
    <col min="772" max="772" width="4.44140625" style="1" customWidth="1"/>
    <col min="773" max="773" width="8.6640625" style="1" customWidth="1"/>
    <col min="774" max="774" width="14.44140625" style="1" customWidth="1"/>
    <col min="775" max="775" width="8.109375" style="1" bestFit="1" customWidth="1"/>
    <col min="776" max="776" width="4.6640625" style="1" customWidth="1"/>
    <col min="777" max="777" width="5.33203125" style="1" customWidth="1"/>
    <col min="778" max="778" width="8.109375" style="1" customWidth="1"/>
    <col min="779" max="779" width="4.5546875" style="1" customWidth="1"/>
    <col min="780" max="780" width="5.109375" style="1" customWidth="1"/>
    <col min="781" max="781" width="6.88671875" style="1" customWidth="1"/>
    <col min="782" max="782" width="6.5546875" style="1" customWidth="1"/>
    <col min="783" max="783" width="5.5546875" style="1" customWidth="1"/>
    <col min="784" max="784" width="6.88671875" style="1" customWidth="1"/>
    <col min="785" max="785" width="6.5546875" style="1" customWidth="1"/>
    <col min="786" max="786" width="5.5546875" style="1" customWidth="1"/>
    <col min="787" max="787" width="15.109375" style="1" customWidth="1"/>
    <col min="788" max="788" width="0" style="1" hidden="1" customWidth="1"/>
    <col min="789" max="789" width="2" style="1" customWidth="1"/>
    <col min="790" max="792" width="9.5546875" style="1" customWidth="1"/>
    <col min="793" max="1024" width="9.109375" style="1"/>
    <col min="1025" max="1025" width="3" style="1" customWidth="1"/>
    <col min="1026" max="1027" width="3.109375" style="1" customWidth="1"/>
    <col min="1028" max="1028" width="4.44140625" style="1" customWidth="1"/>
    <col min="1029" max="1029" width="8.6640625" style="1" customWidth="1"/>
    <col min="1030" max="1030" width="14.44140625" style="1" customWidth="1"/>
    <col min="1031" max="1031" width="8.109375" style="1" bestFit="1" customWidth="1"/>
    <col min="1032" max="1032" width="4.6640625" style="1" customWidth="1"/>
    <col min="1033" max="1033" width="5.33203125" style="1" customWidth="1"/>
    <col min="1034" max="1034" width="8.109375" style="1" customWidth="1"/>
    <col min="1035" max="1035" width="4.5546875" style="1" customWidth="1"/>
    <col min="1036" max="1036" width="5.109375" style="1" customWidth="1"/>
    <col min="1037" max="1037" width="6.88671875" style="1" customWidth="1"/>
    <col min="1038" max="1038" width="6.5546875" style="1" customWidth="1"/>
    <col min="1039" max="1039" width="5.5546875" style="1" customWidth="1"/>
    <col min="1040" max="1040" width="6.88671875" style="1" customWidth="1"/>
    <col min="1041" max="1041" width="6.5546875" style="1" customWidth="1"/>
    <col min="1042" max="1042" width="5.5546875" style="1" customWidth="1"/>
    <col min="1043" max="1043" width="15.109375" style="1" customWidth="1"/>
    <col min="1044" max="1044" width="0" style="1" hidden="1" customWidth="1"/>
    <col min="1045" max="1045" width="2" style="1" customWidth="1"/>
    <col min="1046" max="1048" width="9.5546875" style="1" customWidth="1"/>
    <col min="1049" max="1280" width="9.109375" style="1"/>
    <col min="1281" max="1281" width="3" style="1" customWidth="1"/>
    <col min="1282" max="1283" width="3.109375" style="1" customWidth="1"/>
    <col min="1284" max="1284" width="4.44140625" style="1" customWidth="1"/>
    <col min="1285" max="1285" width="8.6640625" style="1" customWidth="1"/>
    <col min="1286" max="1286" width="14.44140625" style="1" customWidth="1"/>
    <col min="1287" max="1287" width="8.109375" style="1" bestFit="1" customWidth="1"/>
    <col min="1288" max="1288" width="4.6640625" style="1" customWidth="1"/>
    <col min="1289" max="1289" width="5.33203125" style="1" customWidth="1"/>
    <col min="1290" max="1290" width="8.109375" style="1" customWidth="1"/>
    <col min="1291" max="1291" width="4.5546875" style="1" customWidth="1"/>
    <col min="1292" max="1292" width="5.109375" style="1" customWidth="1"/>
    <col min="1293" max="1293" width="6.88671875" style="1" customWidth="1"/>
    <col min="1294" max="1294" width="6.5546875" style="1" customWidth="1"/>
    <col min="1295" max="1295" width="5.5546875" style="1" customWidth="1"/>
    <col min="1296" max="1296" width="6.88671875" style="1" customWidth="1"/>
    <col min="1297" max="1297" width="6.5546875" style="1" customWidth="1"/>
    <col min="1298" max="1298" width="5.5546875" style="1" customWidth="1"/>
    <col min="1299" max="1299" width="15.109375" style="1" customWidth="1"/>
    <col min="1300" max="1300" width="0" style="1" hidden="1" customWidth="1"/>
    <col min="1301" max="1301" width="2" style="1" customWidth="1"/>
    <col min="1302" max="1304" width="9.5546875" style="1" customWidth="1"/>
    <col min="1305" max="1536" width="9.109375" style="1"/>
    <col min="1537" max="1537" width="3" style="1" customWidth="1"/>
    <col min="1538" max="1539" width="3.109375" style="1" customWidth="1"/>
    <col min="1540" max="1540" width="4.44140625" style="1" customWidth="1"/>
    <col min="1541" max="1541" width="8.6640625" style="1" customWidth="1"/>
    <col min="1542" max="1542" width="14.44140625" style="1" customWidth="1"/>
    <col min="1543" max="1543" width="8.109375" style="1" bestFit="1" customWidth="1"/>
    <col min="1544" max="1544" width="4.6640625" style="1" customWidth="1"/>
    <col min="1545" max="1545" width="5.33203125" style="1" customWidth="1"/>
    <col min="1546" max="1546" width="8.109375" style="1" customWidth="1"/>
    <col min="1547" max="1547" width="4.5546875" style="1" customWidth="1"/>
    <col min="1548" max="1548" width="5.109375" style="1" customWidth="1"/>
    <col min="1549" max="1549" width="6.88671875" style="1" customWidth="1"/>
    <col min="1550" max="1550" width="6.5546875" style="1" customWidth="1"/>
    <col min="1551" max="1551" width="5.5546875" style="1" customWidth="1"/>
    <col min="1552" max="1552" width="6.88671875" style="1" customWidth="1"/>
    <col min="1553" max="1553" width="6.5546875" style="1" customWidth="1"/>
    <col min="1554" max="1554" width="5.5546875" style="1" customWidth="1"/>
    <col min="1555" max="1555" width="15.109375" style="1" customWidth="1"/>
    <col min="1556" max="1556" width="0" style="1" hidden="1" customWidth="1"/>
    <col min="1557" max="1557" width="2" style="1" customWidth="1"/>
    <col min="1558" max="1560" width="9.5546875" style="1" customWidth="1"/>
    <col min="1561" max="1792" width="9.109375" style="1"/>
    <col min="1793" max="1793" width="3" style="1" customWidth="1"/>
    <col min="1794" max="1795" width="3.109375" style="1" customWidth="1"/>
    <col min="1796" max="1796" width="4.44140625" style="1" customWidth="1"/>
    <col min="1797" max="1797" width="8.6640625" style="1" customWidth="1"/>
    <col min="1798" max="1798" width="14.44140625" style="1" customWidth="1"/>
    <col min="1799" max="1799" width="8.109375" style="1" bestFit="1" customWidth="1"/>
    <col min="1800" max="1800" width="4.6640625" style="1" customWidth="1"/>
    <col min="1801" max="1801" width="5.33203125" style="1" customWidth="1"/>
    <col min="1802" max="1802" width="8.109375" style="1" customWidth="1"/>
    <col min="1803" max="1803" width="4.5546875" style="1" customWidth="1"/>
    <col min="1804" max="1804" width="5.109375" style="1" customWidth="1"/>
    <col min="1805" max="1805" width="6.88671875" style="1" customWidth="1"/>
    <col min="1806" max="1806" width="6.5546875" style="1" customWidth="1"/>
    <col min="1807" max="1807" width="5.5546875" style="1" customWidth="1"/>
    <col min="1808" max="1808" width="6.88671875" style="1" customWidth="1"/>
    <col min="1809" max="1809" width="6.5546875" style="1" customWidth="1"/>
    <col min="1810" max="1810" width="5.5546875" style="1" customWidth="1"/>
    <col min="1811" max="1811" width="15.109375" style="1" customWidth="1"/>
    <col min="1812" max="1812" width="0" style="1" hidden="1" customWidth="1"/>
    <col min="1813" max="1813" width="2" style="1" customWidth="1"/>
    <col min="1814" max="1816" width="9.5546875" style="1" customWidth="1"/>
    <col min="1817" max="2048" width="9.109375" style="1"/>
    <col min="2049" max="2049" width="3" style="1" customWidth="1"/>
    <col min="2050" max="2051" width="3.109375" style="1" customWidth="1"/>
    <col min="2052" max="2052" width="4.44140625" style="1" customWidth="1"/>
    <col min="2053" max="2053" width="8.6640625" style="1" customWidth="1"/>
    <col min="2054" max="2054" width="14.44140625" style="1" customWidth="1"/>
    <col min="2055" max="2055" width="8.109375" style="1" bestFit="1" customWidth="1"/>
    <col min="2056" max="2056" width="4.6640625" style="1" customWidth="1"/>
    <col min="2057" max="2057" width="5.33203125" style="1" customWidth="1"/>
    <col min="2058" max="2058" width="8.109375" style="1" customWidth="1"/>
    <col min="2059" max="2059" width="4.5546875" style="1" customWidth="1"/>
    <col min="2060" max="2060" width="5.109375" style="1" customWidth="1"/>
    <col min="2061" max="2061" width="6.88671875" style="1" customWidth="1"/>
    <col min="2062" max="2062" width="6.5546875" style="1" customWidth="1"/>
    <col min="2063" max="2063" width="5.5546875" style="1" customWidth="1"/>
    <col min="2064" max="2064" width="6.88671875" style="1" customWidth="1"/>
    <col min="2065" max="2065" width="6.5546875" style="1" customWidth="1"/>
    <col min="2066" max="2066" width="5.5546875" style="1" customWidth="1"/>
    <col min="2067" max="2067" width="15.109375" style="1" customWidth="1"/>
    <col min="2068" max="2068" width="0" style="1" hidden="1" customWidth="1"/>
    <col min="2069" max="2069" width="2" style="1" customWidth="1"/>
    <col min="2070" max="2072" width="9.5546875" style="1" customWidth="1"/>
    <col min="2073" max="2304" width="9.109375" style="1"/>
    <col min="2305" max="2305" width="3" style="1" customWidth="1"/>
    <col min="2306" max="2307" width="3.109375" style="1" customWidth="1"/>
    <col min="2308" max="2308" width="4.44140625" style="1" customWidth="1"/>
    <col min="2309" max="2309" width="8.6640625" style="1" customWidth="1"/>
    <col min="2310" max="2310" width="14.44140625" style="1" customWidth="1"/>
    <col min="2311" max="2311" width="8.109375" style="1" bestFit="1" customWidth="1"/>
    <col min="2312" max="2312" width="4.6640625" style="1" customWidth="1"/>
    <col min="2313" max="2313" width="5.33203125" style="1" customWidth="1"/>
    <col min="2314" max="2314" width="8.109375" style="1" customWidth="1"/>
    <col min="2315" max="2315" width="4.5546875" style="1" customWidth="1"/>
    <col min="2316" max="2316" width="5.109375" style="1" customWidth="1"/>
    <col min="2317" max="2317" width="6.88671875" style="1" customWidth="1"/>
    <col min="2318" max="2318" width="6.5546875" style="1" customWidth="1"/>
    <col min="2319" max="2319" width="5.5546875" style="1" customWidth="1"/>
    <col min="2320" max="2320" width="6.88671875" style="1" customWidth="1"/>
    <col min="2321" max="2321" width="6.5546875" style="1" customWidth="1"/>
    <col min="2322" max="2322" width="5.5546875" style="1" customWidth="1"/>
    <col min="2323" max="2323" width="15.109375" style="1" customWidth="1"/>
    <col min="2324" max="2324" width="0" style="1" hidden="1" customWidth="1"/>
    <col min="2325" max="2325" width="2" style="1" customWidth="1"/>
    <col min="2326" max="2328" width="9.5546875" style="1" customWidth="1"/>
    <col min="2329" max="2560" width="9.109375" style="1"/>
    <col min="2561" max="2561" width="3" style="1" customWidth="1"/>
    <col min="2562" max="2563" width="3.109375" style="1" customWidth="1"/>
    <col min="2564" max="2564" width="4.44140625" style="1" customWidth="1"/>
    <col min="2565" max="2565" width="8.6640625" style="1" customWidth="1"/>
    <col min="2566" max="2566" width="14.44140625" style="1" customWidth="1"/>
    <col min="2567" max="2567" width="8.109375" style="1" bestFit="1" customWidth="1"/>
    <col min="2568" max="2568" width="4.6640625" style="1" customWidth="1"/>
    <col min="2569" max="2569" width="5.33203125" style="1" customWidth="1"/>
    <col min="2570" max="2570" width="8.109375" style="1" customWidth="1"/>
    <col min="2571" max="2571" width="4.5546875" style="1" customWidth="1"/>
    <col min="2572" max="2572" width="5.109375" style="1" customWidth="1"/>
    <col min="2573" max="2573" width="6.88671875" style="1" customWidth="1"/>
    <col min="2574" max="2574" width="6.5546875" style="1" customWidth="1"/>
    <col min="2575" max="2575" width="5.5546875" style="1" customWidth="1"/>
    <col min="2576" max="2576" width="6.88671875" style="1" customWidth="1"/>
    <col min="2577" max="2577" width="6.5546875" style="1" customWidth="1"/>
    <col min="2578" max="2578" width="5.5546875" style="1" customWidth="1"/>
    <col min="2579" max="2579" width="15.109375" style="1" customWidth="1"/>
    <col min="2580" max="2580" width="0" style="1" hidden="1" customWidth="1"/>
    <col min="2581" max="2581" width="2" style="1" customWidth="1"/>
    <col min="2582" max="2584" width="9.5546875" style="1" customWidth="1"/>
    <col min="2585" max="2816" width="9.109375" style="1"/>
    <col min="2817" max="2817" width="3" style="1" customWidth="1"/>
    <col min="2818" max="2819" width="3.109375" style="1" customWidth="1"/>
    <col min="2820" max="2820" width="4.44140625" style="1" customWidth="1"/>
    <col min="2821" max="2821" width="8.6640625" style="1" customWidth="1"/>
    <col min="2822" max="2822" width="14.44140625" style="1" customWidth="1"/>
    <col min="2823" max="2823" width="8.109375" style="1" bestFit="1" customWidth="1"/>
    <col min="2824" max="2824" width="4.6640625" style="1" customWidth="1"/>
    <col min="2825" max="2825" width="5.33203125" style="1" customWidth="1"/>
    <col min="2826" max="2826" width="8.109375" style="1" customWidth="1"/>
    <col min="2827" max="2827" width="4.5546875" style="1" customWidth="1"/>
    <col min="2828" max="2828" width="5.109375" style="1" customWidth="1"/>
    <col min="2829" max="2829" width="6.88671875" style="1" customWidth="1"/>
    <col min="2830" max="2830" width="6.5546875" style="1" customWidth="1"/>
    <col min="2831" max="2831" width="5.5546875" style="1" customWidth="1"/>
    <col min="2832" max="2832" width="6.88671875" style="1" customWidth="1"/>
    <col min="2833" max="2833" width="6.5546875" style="1" customWidth="1"/>
    <col min="2834" max="2834" width="5.5546875" style="1" customWidth="1"/>
    <col min="2835" max="2835" width="15.109375" style="1" customWidth="1"/>
    <col min="2836" max="2836" width="0" style="1" hidden="1" customWidth="1"/>
    <col min="2837" max="2837" width="2" style="1" customWidth="1"/>
    <col min="2838" max="2840" width="9.5546875" style="1" customWidth="1"/>
    <col min="2841" max="3072" width="9.109375" style="1"/>
    <col min="3073" max="3073" width="3" style="1" customWidth="1"/>
    <col min="3074" max="3075" width="3.109375" style="1" customWidth="1"/>
    <col min="3076" max="3076" width="4.44140625" style="1" customWidth="1"/>
    <col min="3077" max="3077" width="8.6640625" style="1" customWidth="1"/>
    <col min="3078" max="3078" width="14.44140625" style="1" customWidth="1"/>
    <col min="3079" max="3079" width="8.109375" style="1" bestFit="1" customWidth="1"/>
    <col min="3080" max="3080" width="4.6640625" style="1" customWidth="1"/>
    <col min="3081" max="3081" width="5.33203125" style="1" customWidth="1"/>
    <col min="3082" max="3082" width="8.109375" style="1" customWidth="1"/>
    <col min="3083" max="3083" width="4.5546875" style="1" customWidth="1"/>
    <col min="3084" max="3084" width="5.109375" style="1" customWidth="1"/>
    <col min="3085" max="3085" width="6.88671875" style="1" customWidth="1"/>
    <col min="3086" max="3086" width="6.5546875" style="1" customWidth="1"/>
    <col min="3087" max="3087" width="5.5546875" style="1" customWidth="1"/>
    <col min="3088" max="3088" width="6.88671875" style="1" customWidth="1"/>
    <col min="3089" max="3089" width="6.5546875" style="1" customWidth="1"/>
    <col min="3090" max="3090" width="5.5546875" style="1" customWidth="1"/>
    <col min="3091" max="3091" width="15.109375" style="1" customWidth="1"/>
    <col min="3092" max="3092" width="0" style="1" hidden="1" customWidth="1"/>
    <col min="3093" max="3093" width="2" style="1" customWidth="1"/>
    <col min="3094" max="3096" width="9.5546875" style="1" customWidth="1"/>
    <col min="3097" max="3328" width="9.109375" style="1"/>
    <col min="3329" max="3329" width="3" style="1" customWidth="1"/>
    <col min="3330" max="3331" width="3.109375" style="1" customWidth="1"/>
    <col min="3332" max="3332" width="4.44140625" style="1" customWidth="1"/>
    <col min="3333" max="3333" width="8.6640625" style="1" customWidth="1"/>
    <col min="3334" max="3334" width="14.44140625" style="1" customWidth="1"/>
    <col min="3335" max="3335" width="8.109375" style="1" bestFit="1" customWidth="1"/>
    <col min="3336" max="3336" width="4.6640625" style="1" customWidth="1"/>
    <col min="3337" max="3337" width="5.33203125" style="1" customWidth="1"/>
    <col min="3338" max="3338" width="8.109375" style="1" customWidth="1"/>
    <col min="3339" max="3339" width="4.5546875" style="1" customWidth="1"/>
    <col min="3340" max="3340" width="5.109375" style="1" customWidth="1"/>
    <col min="3341" max="3341" width="6.88671875" style="1" customWidth="1"/>
    <col min="3342" max="3342" width="6.5546875" style="1" customWidth="1"/>
    <col min="3343" max="3343" width="5.5546875" style="1" customWidth="1"/>
    <col min="3344" max="3344" width="6.88671875" style="1" customWidth="1"/>
    <col min="3345" max="3345" width="6.5546875" style="1" customWidth="1"/>
    <col min="3346" max="3346" width="5.5546875" style="1" customWidth="1"/>
    <col min="3347" max="3347" width="15.109375" style="1" customWidth="1"/>
    <col min="3348" max="3348" width="0" style="1" hidden="1" customWidth="1"/>
    <col min="3349" max="3349" width="2" style="1" customWidth="1"/>
    <col min="3350" max="3352" width="9.5546875" style="1" customWidth="1"/>
    <col min="3353" max="3584" width="9.109375" style="1"/>
    <col min="3585" max="3585" width="3" style="1" customWidth="1"/>
    <col min="3586" max="3587" width="3.109375" style="1" customWidth="1"/>
    <col min="3588" max="3588" width="4.44140625" style="1" customWidth="1"/>
    <col min="3589" max="3589" width="8.6640625" style="1" customWidth="1"/>
    <col min="3590" max="3590" width="14.44140625" style="1" customWidth="1"/>
    <col min="3591" max="3591" width="8.109375" style="1" bestFit="1" customWidth="1"/>
    <col min="3592" max="3592" width="4.6640625" style="1" customWidth="1"/>
    <col min="3593" max="3593" width="5.33203125" style="1" customWidth="1"/>
    <col min="3594" max="3594" width="8.109375" style="1" customWidth="1"/>
    <col min="3595" max="3595" width="4.5546875" style="1" customWidth="1"/>
    <col min="3596" max="3596" width="5.109375" style="1" customWidth="1"/>
    <col min="3597" max="3597" width="6.88671875" style="1" customWidth="1"/>
    <col min="3598" max="3598" width="6.5546875" style="1" customWidth="1"/>
    <col min="3599" max="3599" width="5.5546875" style="1" customWidth="1"/>
    <col min="3600" max="3600" width="6.88671875" style="1" customWidth="1"/>
    <col min="3601" max="3601" width="6.5546875" style="1" customWidth="1"/>
    <col min="3602" max="3602" width="5.5546875" style="1" customWidth="1"/>
    <col min="3603" max="3603" width="15.109375" style="1" customWidth="1"/>
    <col min="3604" max="3604" width="0" style="1" hidden="1" customWidth="1"/>
    <col min="3605" max="3605" width="2" style="1" customWidth="1"/>
    <col min="3606" max="3608" width="9.5546875" style="1" customWidth="1"/>
    <col min="3609" max="3840" width="9.109375" style="1"/>
    <col min="3841" max="3841" width="3" style="1" customWidth="1"/>
    <col min="3842" max="3843" width="3.109375" style="1" customWidth="1"/>
    <col min="3844" max="3844" width="4.44140625" style="1" customWidth="1"/>
    <col min="3845" max="3845" width="8.6640625" style="1" customWidth="1"/>
    <col min="3846" max="3846" width="14.44140625" style="1" customWidth="1"/>
    <col min="3847" max="3847" width="8.109375" style="1" bestFit="1" customWidth="1"/>
    <col min="3848" max="3848" width="4.6640625" style="1" customWidth="1"/>
    <col min="3849" max="3849" width="5.33203125" style="1" customWidth="1"/>
    <col min="3850" max="3850" width="8.109375" style="1" customWidth="1"/>
    <col min="3851" max="3851" width="4.5546875" style="1" customWidth="1"/>
    <col min="3852" max="3852" width="5.109375" style="1" customWidth="1"/>
    <col min="3853" max="3853" width="6.88671875" style="1" customWidth="1"/>
    <col min="3854" max="3854" width="6.5546875" style="1" customWidth="1"/>
    <col min="3855" max="3855" width="5.5546875" style="1" customWidth="1"/>
    <col min="3856" max="3856" width="6.88671875" style="1" customWidth="1"/>
    <col min="3857" max="3857" width="6.5546875" style="1" customWidth="1"/>
    <col min="3858" max="3858" width="5.5546875" style="1" customWidth="1"/>
    <col min="3859" max="3859" width="15.109375" style="1" customWidth="1"/>
    <col min="3860" max="3860" width="0" style="1" hidden="1" customWidth="1"/>
    <col min="3861" max="3861" width="2" style="1" customWidth="1"/>
    <col min="3862" max="3864" width="9.5546875" style="1" customWidth="1"/>
    <col min="3865" max="4096" width="9.109375" style="1"/>
    <col min="4097" max="4097" width="3" style="1" customWidth="1"/>
    <col min="4098" max="4099" width="3.109375" style="1" customWidth="1"/>
    <col min="4100" max="4100" width="4.44140625" style="1" customWidth="1"/>
    <col min="4101" max="4101" width="8.6640625" style="1" customWidth="1"/>
    <col min="4102" max="4102" width="14.44140625" style="1" customWidth="1"/>
    <col min="4103" max="4103" width="8.109375" style="1" bestFit="1" customWidth="1"/>
    <col min="4104" max="4104" width="4.6640625" style="1" customWidth="1"/>
    <col min="4105" max="4105" width="5.33203125" style="1" customWidth="1"/>
    <col min="4106" max="4106" width="8.109375" style="1" customWidth="1"/>
    <col min="4107" max="4107" width="4.5546875" style="1" customWidth="1"/>
    <col min="4108" max="4108" width="5.109375" style="1" customWidth="1"/>
    <col min="4109" max="4109" width="6.88671875" style="1" customWidth="1"/>
    <col min="4110" max="4110" width="6.5546875" style="1" customWidth="1"/>
    <col min="4111" max="4111" width="5.5546875" style="1" customWidth="1"/>
    <col min="4112" max="4112" width="6.88671875" style="1" customWidth="1"/>
    <col min="4113" max="4113" width="6.5546875" style="1" customWidth="1"/>
    <col min="4114" max="4114" width="5.5546875" style="1" customWidth="1"/>
    <col min="4115" max="4115" width="15.109375" style="1" customWidth="1"/>
    <col min="4116" max="4116" width="0" style="1" hidden="1" customWidth="1"/>
    <col min="4117" max="4117" width="2" style="1" customWidth="1"/>
    <col min="4118" max="4120" width="9.5546875" style="1" customWidth="1"/>
    <col min="4121" max="4352" width="9.109375" style="1"/>
    <col min="4353" max="4353" width="3" style="1" customWidth="1"/>
    <col min="4354" max="4355" width="3.109375" style="1" customWidth="1"/>
    <col min="4356" max="4356" width="4.44140625" style="1" customWidth="1"/>
    <col min="4357" max="4357" width="8.6640625" style="1" customWidth="1"/>
    <col min="4358" max="4358" width="14.44140625" style="1" customWidth="1"/>
    <col min="4359" max="4359" width="8.109375" style="1" bestFit="1" customWidth="1"/>
    <col min="4360" max="4360" width="4.6640625" style="1" customWidth="1"/>
    <col min="4361" max="4361" width="5.33203125" style="1" customWidth="1"/>
    <col min="4362" max="4362" width="8.109375" style="1" customWidth="1"/>
    <col min="4363" max="4363" width="4.5546875" style="1" customWidth="1"/>
    <col min="4364" max="4364" width="5.109375" style="1" customWidth="1"/>
    <col min="4365" max="4365" width="6.88671875" style="1" customWidth="1"/>
    <col min="4366" max="4366" width="6.5546875" style="1" customWidth="1"/>
    <col min="4367" max="4367" width="5.5546875" style="1" customWidth="1"/>
    <col min="4368" max="4368" width="6.88671875" style="1" customWidth="1"/>
    <col min="4369" max="4369" width="6.5546875" style="1" customWidth="1"/>
    <col min="4370" max="4370" width="5.5546875" style="1" customWidth="1"/>
    <col min="4371" max="4371" width="15.109375" style="1" customWidth="1"/>
    <col min="4372" max="4372" width="0" style="1" hidden="1" customWidth="1"/>
    <col min="4373" max="4373" width="2" style="1" customWidth="1"/>
    <col min="4374" max="4376" width="9.5546875" style="1" customWidth="1"/>
    <col min="4377" max="4608" width="9.109375" style="1"/>
    <col min="4609" max="4609" width="3" style="1" customWidth="1"/>
    <col min="4610" max="4611" width="3.109375" style="1" customWidth="1"/>
    <col min="4612" max="4612" width="4.44140625" style="1" customWidth="1"/>
    <col min="4613" max="4613" width="8.6640625" style="1" customWidth="1"/>
    <col min="4614" max="4614" width="14.44140625" style="1" customWidth="1"/>
    <col min="4615" max="4615" width="8.109375" style="1" bestFit="1" customWidth="1"/>
    <col min="4616" max="4616" width="4.6640625" style="1" customWidth="1"/>
    <col min="4617" max="4617" width="5.33203125" style="1" customWidth="1"/>
    <col min="4618" max="4618" width="8.109375" style="1" customWidth="1"/>
    <col min="4619" max="4619" width="4.5546875" style="1" customWidth="1"/>
    <col min="4620" max="4620" width="5.109375" style="1" customWidth="1"/>
    <col min="4621" max="4621" width="6.88671875" style="1" customWidth="1"/>
    <col min="4622" max="4622" width="6.5546875" style="1" customWidth="1"/>
    <col min="4623" max="4623" width="5.5546875" style="1" customWidth="1"/>
    <col min="4624" max="4624" width="6.88671875" style="1" customWidth="1"/>
    <col min="4625" max="4625" width="6.5546875" style="1" customWidth="1"/>
    <col min="4626" max="4626" width="5.5546875" style="1" customWidth="1"/>
    <col min="4627" max="4627" width="15.109375" style="1" customWidth="1"/>
    <col min="4628" max="4628" width="0" style="1" hidden="1" customWidth="1"/>
    <col min="4629" max="4629" width="2" style="1" customWidth="1"/>
    <col min="4630" max="4632" width="9.5546875" style="1" customWidth="1"/>
    <col min="4633" max="4864" width="9.109375" style="1"/>
    <col min="4865" max="4865" width="3" style="1" customWidth="1"/>
    <col min="4866" max="4867" width="3.109375" style="1" customWidth="1"/>
    <col min="4868" max="4868" width="4.44140625" style="1" customWidth="1"/>
    <col min="4869" max="4869" width="8.6640625" style="1" customWidth="1"/>
    <col min="4870" max="4870" width="14.44140625" style="1" customWidth="1"/>
    <col min="4871" max="4871" width="8.109375" style="1" bestFit="1" customWidth="1"/>
    <col min="4872" max="4872" width="4.6640625" style="1" customWidth="1"/>
    <col min="4873" max="4873" width="5.33203125" style="1" customWidth="1"/>
    <col min="4874" max="4874" width="8.109375" style="1" customWidth="1"/>
    <col min="4875" max="4875" width="4.5546875" style="1" customWidth="1"/>
    <col min="4876" max="4876" width="5.109375" style="1" customWidth="1"/>
    <col min="4877" max="4877" width="6.88671875" style="1" customWidth="1"/>
    <col min="4878" max="4878" width="6.5546875" style="1" customWidth="1"/>
    <col min="4879" max="4879" width="5.5546875" style="1" customWidth="1"/>
    <col min="4880" max="4880" width="6.88671875" style="1" customWidth="1"/>
    <col min="4881" max="4881" width="6.5546875" style="1" customWidth="1"/>
    <col min="4882" max="4882" width="5.5546875" style="1" customWidth="1"/>
    <col min="4883" max="4883" width="15.109375" style="1" customWidth="1"/>
    <col min="4884" max="4884" width="0" style="1" hidden="1" customWidth="1"/>
    <col min="4885" max="4885" width="2" style="1" customWidth="1"/>
    <col min="4886" max="4888" width="9.5546875" style="1" customWidth="1"/>
    <col min="4889" max="5120" width="9.109375" style="1"/>
    <col min="5121" max="5121" width="3" style="1" customWidth="1"/>
    <col min="5122" max="5123" width="3.109375" style="1" customWidth="1"/>
    <col min="5124" max="5124" width="4.44140625" style="1" customWidth="1"/>
    <col min="5125" max="5125" width="8.6640625" style="1" customWidth="1"/>
    <col min="5126" max="5126" width="14.44140625" style="1" customWidth="1"/>
    <col min="5127" max="5127" width="8.109375" style="1" bestFit="1" customWidth="1"/>
    <col min="5128" max="5128" width="4.6640625" style="1" customWidth="1"/>
    <col min="5129" max="5129" width="5.33203125" style="1" customWidth="1"/>
    <col min="5130" max="5130" width="8.109375" style="1" customWidth="1"/>
    <col min="5131" max="5131" width="4.5546875" style="1" customWidth="1"/>
    <col min="5132" max="5132" width="5.109375" style="1" customWidth="1"/>
    <col min="5133" max="5133" width="6.88671875" style="1" customWidth="1"/>
    <col min="5134" max="5134" width="6.5546875" style="1" customWidth="1"/>
    <col min="5135" max="5135" width="5.5546875" style="1" customWidth="1"/>
    <col min="5136" max="5136" width="6.88671875" style="1" customWidth="1"/>
    <col min="5137" max="5137" width="6.5546875" style="1" customWidth="1"/>
    <col min="5138" max="5138" width="5.5546875" style="1" customWidth="1"/>
    <col min="5139" max="5139" width="15.109375" style="1" customWidth="1"/>
    <col min="5140" max="5140" width="0" style="1" hidden="1" customWidth="1"/>
    <col min="5141" max="5141" width="2" style="1" customWidth="1"/>
    <col min="5142" max="5144" width="9.5546875" style="1" customWidth="1"/>
    <col min="5145" max="5376" width="9.109375" style="1"/>
    <col min="5377" max="5377" width="3" style="1" customWidth="1"/>
    <col min="5378" max="5379" width="3.109375" style="1" customWidth="1"/>
    <col min="5380" max="5380" width="4.44140625" style="1" customWidth="1"/>
    <col min="5381" max="5381" width="8.6640625" style="1" customWidth="1"/>
    <col min="5382" max="5382" width="14.44140625" style="1" customWidth="1"/>
    <col min="5383" max="5383" width="8.109375" style="1" bestFit="1" customWidth="1"/>
    <col min="5384" max="5384" width="4.6640625" style="1" customWidth="1"/>
    <col min="5385" max="5385" width="5.33203125" style="1" customWidth="1"/>
    <col min="5386" max="5386" width="8.109375" style="1" customWidth="1"/>
    <col min="5387" max="5387" width="4.5546875" style="1" customWidth="1"/>
    <col min="5388" max="5388" width="5.109375" style="1" customWidth="1"/>
    <col min="5389" max="5389" width="6.88671875" style="1" customWidth="1"/>
    <col min="5390" max="5390" width="6.5546875" style="1" customWidth="1"/>
    <col min="5391" max="5391" width="5.5546875" style="1" customWidth="1"/>
    <col min="5392" max="5392" width="6.88671875" style="1" customWidth="1"/>
    <col min="5393" max="5393" width="6.5546875" style="1" customWidth="1"/>
    <col min="5394" max="5394" width="5.5546875" style="1" customWidth="1"/>
    <col min="5395" max="5395" width="15.109375" style="1" customWidth="1"/>
    <col min="5396" max="5396" width="0" style="1" hidden="1" customWidth="1"/>
    <col min="5397" max="5397" width="2" style="1" customWidth="1"/>
    <col min="5398" max="5400" width="9.5546875" style="1" customWidth="1"/>
    <col min="5401" max="5632" width="9.109375" style="1"/>
    <col min="5633" max="5633" width="3" style="1" customWidth="1"/>
    <col min="5634" max="5635" width="3.109375" style="1" customWidth="1"/>
    <col min="5636" max="5636" width="4.44140625" style="1" customWidth="1"/>
    <col min="5637" max="5637" width="8.6640625" style="1" customWidth="1"/>
    <col min="5638" max="5638" width="14.44140625" style="1" customWidth="1"/>
    <col min="5639" max="5639" width="8.109375" style="1" bestFit="1" customWidth="1"/>
    <col min="5640" max="5640" width="4.6640625" style="1" customWidth="1"/>
    <col min="5641" max="5641" width="5.33203125" style="1" customWidth="1"/>
    <col min="5642" max="5642" width="8.109375" style="1" customWidth="1"/>
    <col min="5643" max="5643" width="4.5546875" style="1" customWidth="1"/>
    <col min="5644" max="5644" width="5.109375" style="1" customWidth="1"/>
    <col min="5645" max="5645" width="6.88671875" style="1" customWidth="1"/>
    <col min="5646" max="5646" width="6.5546875" style="1" customWidth="1"/>
    <col min="5647" max="5647" width="5.5546875" style="1" customWidth="1"/>
    <col min="5648" max="5648" width="6.88671875" style="1" customWidth="1"/>
    <col min="5649" max="5649" width="6.5546875" style="1" customWidth="1"/>
    <col min="5650" max="5650" width="5.5546875" style="1" customWidth="1"/>
    <col min="5651" max="5651" width="15.109375" style="1" customWidth="1"/>
    <col min="5652" max="5652" width="0" style="1" hidden="1" customWidth="1"/>
    <col min="5653" max="5653" width="2" style="1" customWidth="1"/>
    <col min="5654" max="5656" width="9.5546875" style="1" customWidth="1"/>
    <col min="5657" max="5888" width="9.109375" style="1"/>
    <col min="5889" max="5889" width="3" style="1" customWidth="1"/>
    <col min="5890" max="5891" width="3.109375" style="1" customWidth="1"/>
    <col min="5892" max="5892" width="4.44140625" style="1" customWidth="1"/>
    <col min="5893" max="5893" width="8.6640625" style="1" customWidth="1"/>
    <col min="5894" max="5894" width="14.44140625" style="1" customWidth="1"/>
    <col min="5895" max="5895" width="8.109375" style="1" bestFit="1" customWidth="1"/>
    <col min="5896" max="5896" width="4.6640625" style="1" customWidth="1"/>
    <col min="5897" max="5897" width="5.33203125" style="1" customWidth="1"/>
    <col min="5898" max="5898" width="8.109375" style="1" customWidth="1"/>
    <col min="5899" max="5899" width="4.5546875" style="1" customWidth="1"/>
    <col min="5900" max="5900" width="5.109375" style="1" customWidth="1"/>
    <col min="5901" max="5901" width="6.88671875" style="1" customWidth="1"/>
    <col min="5902" max="5902" width="6.5546875" style="1" customWidth="1"/>
    <col min="5903" max="5903" width="5.5546875" style="1" customWidth="1"/>
    <col min="5904" max="5904" width="6.88671875" style="1" customWidth="1"/>
    <col min="5905" max="5905" width="6.5546875" style="1" customWidth="1"/>
    <col min="5906" max="5906" width="5.5546875" style="1" customWidth="1"/>
    <col min="5907" max="5907" width="15.109375" style="1" customWidth="1"/>
    <col min="5908" max="5908" width="0" style="1" hidden="1" customWidth="1"/>
    <col min="5909" max="5909" width="2" style="1" customWidth="1"/>
    <col min="5910" max="5912" width="9.5546875" style="1" customWidth="1"/>
    <col min="5913" max="6144" width="9.109375" style="1"/>
    <col min="6145" max="6145" width="3" style="1" customWidth="1"/>
    <col min="6146" max="6147" width="3.109375" style="1" customWidth="1"/>
    <col min="6148" max="6148" width="4.44140625" style="1" customWidth="1"/>
    <col min="6149" max="6149" width="8.6640625" style="1" customWidth="1"/>
    <col min="6150" max="6150" width="14.44140625" style="1" customWidth="1"/>
    <col min="6151" max="6151" width="8.109375" style="1" bestFit="1" customWidth="1"/>
    <col min="6152" max="6152" width="4.6640625" style="1" customWidth="1"/>
    <col min="6153" max="6153" width="5.33203125" style="1" customWidth="1"/>
    <col min="6154" max="6154" width="8.109375" style="1" customWidth="1"/>
    <col min="6155" max="6155" width="4.5546875" style="1" customWidth="1"/>
    <col min="6156" max="6156" width="5.109375" style="1" customWidth="1"/>
    <col min="6157" max="6157" width="6.88671875" style="1" customWidth="1"/>
    <col min="6158" max="6158" width="6.5546875" style="1" customWidth="1"/>
    <col min="6159" max="6159" width="5.5546875" style="1" customWidth="1"/>
    <col min="6160" max="6160" width="6.88671875" style="1" customWidth="1"/>
    <col min="6161" max="6161" width="6.5546875" style="1" customWidth="1"/>
    <col min="6162" max="6162" width="5.5546875" style="1" customWidth="1"/>
    <col min="6163" max="6163" width="15.109375" style="1" customWidth="1"/>
    <col min="6164" max="6164" width="0" style="1" hidden="1" customWidth="1"/>
    <col min="6165" max="6165" width="2" style="1" customWidth="1"/>
    <col min="6166" max="6168" width="9.5546875" style="1" customWidth="1"/>
    <col min="6169" max="6400" width="9.109375" style="1"/>
    <col min="6401" max="6401" width="3" style="1" customWidth="1"/>
    <col min="6402" max="6403" width="3.109375" style="1" customWidth="1"/>
    <col min="6404" max="6404" width="4.44140625" style="1" customWidth="1"/>
    <col min="6405" max="6405" width="8.6640625" style="1" customWidth="1"/>
    <col min="6406" max="6406" width="14.44140625" style="1" customWidth="1"/>
    <col min="6407" max="6407" width="8.109375" style="1" bestFit="1" customWidth="1"/>
    <col min="6408" max="6408" width="4.6640625" style="1" customWidth="1"/>
    <col min="6409" max="6409" width="5.33203125" style="1" customWidth="1"/>
    <col min="6410" max="6410" width="8.109375" style="1" customWidth="1"/>
    <col min="6411" max="6411" width="4.5546875" style="1" customWidth="1"/>
    <col min="6412" max="6412" width="5.109375" style="1" customWidth="1"/>
    <col min="6413" max="6413" width="6.88671875" style="1" customWidth="1"/>
    <col min="6414" max="6414" width="6.5546875" style="1" customWidth="1"/>
    <col min="6415" max="6415" width="5.5546875" style="1" customWidth="1"/>
    <col min="6416" max="6416" width="6.88671875" style="1" customWidth="1"/>
    <col min="6417" max="6417" width="6.5546875" style="1" customWidth="1"/>
    <col min="6418" max="6418" width="5.5546875" style="1" customWidth="1"/>
    <col min="6419" max="6419" width="15.109375" style="1" customWidth="1"/>
    <col min="6420" max="6420" width="0" style="1" hidden="1" customWidth="1"/>
    <col min="6421" max="6421" width="2" style="1" customWidth="1"/>
    <col min="6422" max="6424" width="9.5546875" style="1" customWidth="1"/>
    <col min="6425" max="6656" width="9.109375" style="1"/>
    <col min="6657" max="6657" width="3" style="1" customWidth="1"/>
    <col min="6658" max="6659" width="3.109375" style="1" customWidth="1"/>
    <col min="6660" max="6660" width="4.44140625" style="1" customWidth="1"/>
    <col min="6661" max="6661" width="8.6640625" style="1" customWidth="1"/>
    <col min="6662" max="6662" width="14.44140625" style="1" customWidth="1"/>
    <col min="6663" max="6663" width="8.109375" style="1" bestFit="1" customWidth="1"/>
    <col min="6664" max="6664" width="4.6640625" style="1" customWidth="1"/>
    <col min="6665" max="6665" width="5.33203125" style="1" customWidth="1"/>
    <col min="6666" max="6666" width="8.109375" style="1" customWidth="1"/>
    <col min="6667" max="6667" width="4.5546875" style="1" customWidth="1"/>
    <col min="6668" max="6668" width="5.109375" style="1" customWidth="1"/>
    <col min="6669" max="6669" width="6.88671875" style="1" customWidth="1"/>
    <col min="6670" max="6670" width="6.5546875" style="1" customWidth="1"/>
    <col min="6671" max="6671" width="5.5546875" style="1" customWidth="1"/>
    <col min="6672" max="6672" width="6.88671875" style="1" customWidth="1"/>
    <col min="6673" max="6673" width="6.5546875" style="1" customWidth="1"/>
    <col min="6674" max="6674" width="5.5546875" style="1" customWidth="1"/>
    <col min="6675" max="6675" width="15.109375" style="1" customWidth="1"/>
    <col min="6676" max="6676" width="0" style="1" hidden="1" customWidth="1"/>
    <col min="6677" max="6677" width="2" style="1" customWidth="1"/>
    <col min="6678" max="6680" width="9.5546875" style="1" customWidth="1"/>
    <col min="6681" max="6912" width="9.109375" style="1"/>
    <col min="6913" max="6913" width="3" style="1" customWidth="1"/>
    <col min="6914" max="6915" width="3.109375" style="1" customWidth="1"/>
    <col min="6916" max="6916" width="4.44140625" style="1" customWidth="1"/>
    <col min="6917" max="6917" width="8.6640625" style="1" customWidth="1"/>
    <col min="6918" max="6918" width="14.44140625" style="1" customWidth="1"/>
    <col min="6919" max="6919" width="8.109375" style="1" bestFit="1" customWidth="1"/>
    <col min="6920" max="6920" width="4.6640625" style="1" customWidth="1"/>
    <col min="6921" max="6921" width="5.33203125" style="1" customWidth="1"/>
    <col min="6922" max="6922" width="8.109375" style="1" customWidth="1"/>
    <col min="6923" max="6923" width="4.5546875" style="1" customWidth="1"/>
    <col min="6924" max="6924" width="5.109375" style="1" customWidth="1"/>
    <col min="6925" max="6925" width="6.88671875" style="1" customWidth="1"/>
    <col min="6926" max="6926" width="6.5546875" style="1" customWidth="1"/>
    <col min="6927" max="6927" width="5.5546875" style="1" customWidth="1"/>
    <col min="6928" max="6928" width="6.88671875" style="1" customWidth="1"/>
    <col min="6929" max="6929" width="6.5546875" style="1" customWidth="1"/>
    <col min="6930" max="6930" width="5.5546875" style="1" customWidth="1"/>
    <col min="6931" max="6931" width="15.109375" style="1" customWidth="1"/>
    <col min="6932" max="6932" width="0" style="1" hidden="1" customWidth="1"/>
    <col min="6933" max="6933" width="2" style="1" customWidth="1"/>
    <col min="6934" max="6936" width="9.5546875" style="1" customWidth="1"/>
    <col min="6937" max="7168" width="9.109375" style="1"/>
    <col min="7169" max="7169" width="3" style="1" customWidth="1"/>
    <col min="7170" max="7171" width="3.109375" style="1" customWidth="1"/>
    <col min="7172" max="7172" width="4.44140625" style="1" customWidth="1"/>
    <col min="7173" max="7173" width="8.6640625" style="1" customWidth="1"/>
    <col min="7174" max="7174" width="14.44140625" style="1" customWidth="1"/>
    <col min="7175" max="7175" width="8.109375" style="1" bestFit="1" customWidth="1"/>
    <col min="7176" max="7176" width="4.6640625" style="1" customWidth="1"/>
    <col min="7177" max="7177" width="5.33203125" style="1" customWidth="1"/>
    <col min="7178" max="7178" width="8.109375" style="1" customWidth="1"/>
    <col min="7179" max="7179" width="4.5546875" style="1" customWidth="1"/>
    <col min="7180" max="7180" width="5.109375" style="1" customWidth="1"/>
    <col min="7181" max="7181" width="6.88671875" style="1" customWidth="1"/>
    <col min="7182" max="7182" width="6.5546875" style="1" customWidth="1"/>
    <col min="7183" max="7183" width="5.5546875" style="1" customWidth="1"/>
    <col min="7184" max="7184" width="6.88671875" style="1" customWidth="1"/>
    <col min="7185" max="7185" width="6.5546875" style="1" customWidth="1"/>
    <col min="7186" max="7186" width="5.5546875" style="1" customWidth="1"/>
    <col min="7187" max="7187" width="15.109375" style="1" customWidth="1"/>
    <col min="7188" max="7188" width="0" style="1" hidden="1" customWidth="1"/>
    <col min="7189" max="7189" width="2" style="1" customWidth="1"/>
    <col min="7190" max="7192" width="9.5546875" style="1" customWidth="1"/>
    <col min="7193" max="7424" width="9.109375" style="1"/>
    <col min="7425" max="7425" width="3" style="1" customWidth="1"/>
    <col min="7426" max="7427" width="3.109375" style="1" customWidth="1"/>
    <col min="7428" max="7428" width="4.44140625" style="1" customWidth="1"/>
    <col min="7429" max="7429" width="8.6640625" style="1" customWidth="1"/>
    <col min="7430" max="7430" width="14.44140625" style="1" customWidth="1"/>
    <col min="7431" max="7431" width="8.109375" style="1" bestFit="1" customWidth="1"/>
    <col min="7432" max="7432" width="4.6640625" style="1" customWidth="1"/>
    <col min="7433" max="7433" width="5.33203125" style="1" customWidth="1"/>
    <col min="7434" max="7434" width="8.109375" style="1" customWidth="1"/>
    <col min="7435" max="7435" width="4.5546875" style="1" customWidth="1"/>
    <col min="7436" max="7436" width="5.109375" style="1" customWidth="1"/>
    <col min="7437" max="7437" width="6.88671875" style="1" customWidth="1"/>
    <col min="7438" max="7438" width="6.5546875" style="1" customWidth="1"/>
    <col min="7439" max="7439" width="5.5546875" style="1" customWidth="1"/>
    <col min="7440" max="7440" width="6.88671875" style="1" customWidth="1"/>
    <col min="7441" max="7441" width="6.5546875" style="1" customWidth="1"/>
    <col min="7442" max="7442" width="5.5546875" style="1" customWidth="1"/>
    <col min="7443" max="7443" width="15.109375" style="1" customWidth="1"/>
    <col min="7444" max="7444" width="0" style="1" hidden="1" customWidth="1"/>
    <col min="7445" max="7445" width="2" style="1" customWidth="1"/>
    <col min="7446" max="7448" width="9.5546875" style="1" customWidth="1"/>
    <col min="7449" max="7680" width="9.109375" style="1"/>
    <col min="7681" max="7681" width="3" style="1" customWidth="1"/>
    <col min="7682" max="7683" width="3.109375" style="1" customWidth="1"/>
    <col min="7684" max="7684" width="4.44140625" style="1" customWidth="1"/>
    <col min="7685" max="7685" width="8.6640625" style="1" customWidth="1"/>
    <col min="7686" max="7686" width="14.44140625" style="1" customWidth="1"/>
    <col min="7687" max="7687" width="8.109375" style="1" bestFit="1" customWidth="1"/>
    <col min="7688" max="7688" width="4.6640625" style="1" customWidth="1"/>
    <col min="7689" max="7689" width="5.33203125" style="1" customWidth="1"/>
    <col min="7690" max="7690" width="8.109375" style="1" customWidth="1"/>
    <col min="7691" max="7691" width="4.5546875" style="1" customWidth="1"/>
    <col min="7692" max="7692" width="5.109375" style="1" customWidth="1"/>
    <col min="7693" max="7693" width="6.88671875" style="1" customWidth="1"/>
    <col min="7694" max="7694" width="6.5546875" style="1" customWidth="1"/>
    <col min="7695" max="7695" width="5.5546875" style="1" customWidth="1"/>
    <col min="7696" max="7696" width="6.88671875" style="1" customWidth="1"/>
    <col min="7697" max="7697" width="6.5546875" style="1" customWidth="1"/>
    <col min="7698" max="7698" width="5.5546875" style="1" customWidth="1"/>
    <col min="7699" max="7699" width="15.109375" style="1" customWidth="1"/>
    <col min="7700" max="7700" width="0" style="1" hidden="1" customWidth="1"/>
    <col min="7701" max="7701" width="2" style="1" customWidth="1"/>
    <col min="7702" max="7704" width="9.5546875" style="1" customWidth="1"/>
    <col min="7705" max="7936" width="9.109375" style="1"/>
    <col min="7937" max="7937" width="3" style="1" customWidth="1"/>
    <col min="7938" max="7939" width="3.109375" style="1" customWidth="1"/>
    <col min="7940" max="7940" width="4.44140625" style="1" customWidth="1"/>
    <col min="7941" max="7941" width="8.6640625" style="1" customWidth="1"/>
    <col min="7942" max="7942" width="14.44140625" style="1" customWidth="1"/>
    <col min="7943" max="7943" width="8.109375" style="1" bestFit="1" customWidth="1"/>
    <col min="7944" max="7944" width="4.6640625" style="1" customWidth="1"/>
    <col min="7945" max="7945" width="5.33203125" style="1" customWidth="1"/>
    <col min="7946" max="7946" width="8.109375" style="1" customWidth="1"/>
    <col min="7947" max="7947" width="4.5546875" style="1" customWidth="1"/>
    <col min="7948" max="7948" width="5.109375" style="1" customWidth="1"/>
    <col min="7949" max="7949" width="6.88671875" style="1" customWidth="1"/>
    <col min="7950" max="7950" width="6.5546875" style="1" customWidth="1"/>
    <col min="7951" max="7951" width="5.5546875" style="1" customWidth="1"/>
    <col min="7952" max="7952" width="6.88671875" style="1" customWidth="1"/>
    <col min="7953" max="7953" width="6.5546875" style="1" customWidth="1"/>
    <col min="7954" max="7954" width="5.5546875" style="1" customWidth="1"/>
    <col min="7955" max="7955" width="15.109375" style="1" customWidth="1"/>
    <col min="7956" max="7956" width="0" style="1" hidden="1" customWidth="1"/>
    <col min="7957" max="7957" width="2" style="1" customWidth="1"/>
    <col min="7958" max="7960" width="9.5546875" style="1" customWidth="1"/>
    <col min="7961" max="8192" width="9.109375" style="1"/>
    <col min="8193" max="8193" width="3" style="1" customWidth="1"/>
    <col min="8194" max="8195" width="3.109375" style="1" customWidth="1"/>
    <col min="8196" max="8196" width="4.44140625" style="1" customWidth="1"/>
    <col min="8197" max="8197" width="8.6640625" style="1" customWidth="1"/>
    <col min="8198" max="8198" width="14.44140625" style="1" customWidth="1"/>
    <col min="8199" max="8199" width="8.109375" style="1" bestFit="1" customWidth="1"/>
    <col min="8200" max="8200" width="4.6640625" style="1" customWidth="1"/>
    <col min="8201" max="8201" width="5.33203125" style="1" customWidth="1"/>
    <col min="8202" max="8202" width="8.109375" style="1" customWidth="1"/>
    <col min="8203" max="8203" width="4.5546875" style="1" customWidth="1"/>
    <col min="8204" max="8204" width="5.109375" style="1" customWidth="1"/>
    <col min="8205" max="8205" width="6.88671875" style="1" customWidth="1"/>
    <col min="8206" max="8206" width="6.5546875" style="1" customWidth="1"/>
    <col min="8207" max="8207" width="5.5546875" style="1" customWidth="1"/>
    <col min="8208" max="8208" width="6.88671875" style="1" customWidth="1"/>
    <col min="8209" max="8209" width="6.5546875" style="1" customWidth="1"/>
    <col min="8210" max="8210" width="5.5546875" style="1" customWidth="1"/>
    <col min="8211" max="8211" width="15.109375" style="1" customWidth="1"/>
    <col min="8212" max="8212" width="0" style="1" hidden="1" customWidth="1"/>
    <col min="8213" max="8213" width="2" style="1" customWidth="1"/>
    <col min="8214" max="8216" width="9.5546875" style="1" customWidth="1"/>
    <col min="8217" max="8448" width="9.109375" style="1"/>
    <col min="8449" max="8449" width="3" style="1" customWidth="1"/>
    <col min="8450" max="8451" width="3.109375" style="1" customWidth="1"/>
    <col min="8452" max="8452" width="4.44140625" style="1" customWidth="1"/>
    <col min="8453" max="8453" width="8.6640625" style="1" customWidth="1"/>
    <col min="8454" max="8454" width="14.44140625" style="1" customWidth="1"/>
    <col min="8455" max="8455" width="8.109375" style="1" bestFit="1" customWidth="1"/>
    <col min="8456" max="8456" width="4.6640625" style="1" customWidth="1"/>
    <col min="8457" max="8457" width="5.33203125" style="1" customWidth="1"/>
    <col min="8458" max="8458" width="8.109375" style="1" customWidth="1"/>
    <col min="8459" max="8459" width="4.5546875" style="1" customWidth="1"/>
    <col min="8460" max="8460" width="5.109375" style="1" customWidth="1"/>
    <col min="8461" max="8461" width="6.88671875" style="1" customWidth="1"/>
    <col min="8462" max="8462" width="6.5546875" style="1" customWidth="1"/>
    <col min="8463" max="8463" width="5.5546875" style="1" customWidth="1"/>
    <col min="8464" max="8464" width="6.88671875" style="1" customWidth="1"/>
    <col min="8465" max="8465" width="6.5546875" style="1" customWidth="1"/>
    <col min="8466" max="8466" width="5.5546875" style="1" customWidth="1"/>
    <col min="8467" max="8467" width="15.109375" style="1" customWidth="1"/>
    <col min="8468" max="8468" width="0" style="1" hidden="1" customWidth="1"/>
    <col min="8469" max="8469" width="2" style="1" customWidth="1"/>
    <col min="8470" max="8472" width="9.5546875" style="1" customWidth="1"/>
    <col min="8473" max="8704" width="9.109375" style="1"/>
    <col min="8705" max="8705" width="3" style="1" customWidth="1"/>
    <col min="8706" max="8707" width="3.109375" style="1" customWidth="1"/>
    <col min="8708" max="8708" width="4.44140625" style="1" customWidth="1"/>
    <col min="8709" max="8709" width="8.6640625" style="1" customWidth="1"/>
    <col min="8710" max="8710" width="14.44140625" style="1" customWidth="1"/>
    <col min="8711" max="8711" width="8.109375" style="1" bestFit="1" customWidth="1"/>
    <col min="8712" max="8712" width="4.6640625" style="1" customWidth="1"/>
    <col min="8713" max="8713" width="5.33203125" style="1" customWidth="1"/>
    <col min="8714" max="8714" width="8.109375" style="1" customWidth="1"/>
    <col min="8715" max="8715" width="4.5546875" style="1" customWidth="1"/>
    <col min="8716" max="8716" width="5.109375" style="1" customWidth="1"/>
    <col min="8717" max="8717" width="6.88671875" style="1" customWidth="1"/>
    <col min="8718" max="8718" width="6.5546875" style="1" customWidth="1"/>
    <col min="8719" max="8719" width="5.5546875" style="1" customWidth="1"/>
    <col min="8720" max="8720" width="6.88671875" style="1" customWidth="1"/>
    <col min="8721" max="8721" width="6.5546875" style="1" customWidth="1"/>
    <col min="8722" max="8722" width="5.5546875" style="1" customWidth="1"/>
    <col min="8723" max="8723" width="15.109375" style="1" customWidth="1"/>
    <col min="8724" max="8724" width="0" style="1" hidden="1" customWidth="1"/>
    <col min="8725" max="8725" width="2" style="1" customWidth="1"/>
    <col min="8726" max="8728" width="9.5546875" style="1" customWidth="1"/>
    <col min="8729" max="8960" width="9.109375" style="1"/>
    <col min="8961" max="8961" width="3" style="1" customWidth="1"/>
    <col min="8962" max="8963" width="3.109375" style="1" customWidth="1"/>
    <col min="8964" max="8964" width="4.44140625" style="1" customWidth="1"/>
    <col min="8965" max="8965" width="8.6640625" style="1" customWidth="1"/>
    <col min="8966" max="8966" width="14.44140625" style="1" customWidth="1"/>
    <col min="8967" max="8967" width="8.109375" style="1" bestFit="1" customWidth="1"/>
    <col min="8968" max="8968" width="4.6640625" style="1" customWidth="1"/>
    <col min="8969" max="8969" width="5.33203125" style="1" customWidth="1"/>
    <col min="8970" max="8970" width="8.109375" style="1" customWidth="1"/>
    <col min="8971" max="8971" width="4.5546875" style="1" customWidth="1"/>
    <col min="8972" max="8972" width="5.109375" style="1" customWidth="1"/>
    <col min="8973" max="8973" width="6.88671875" style="1" customWidth="1"/>
    <col min="8974" max="8974" width="6.5546875" style="1" customWidth="1"/>
    <col min="8975" max="8975" width="5.5546875" style="1" customWidth="1"/>
    <col min="8976" max="8976" width="6.88671875" style="1" customWidth="1"/>
    <col min="8977" max="8977" width="6.5546875" style="1" customWidth="1"/>
    <col min="8978" max="8978" width="5.5546875" style="1" customWidth="1"/>
    <col min="8979" max="8979" width="15.109375" style="1" customWidth="1"/>
    <col min="8980" max="8980" width="0" style="1" hidden="1" customWidth="1"/>
    <col min="8981" max="8981" width="2" style="1" customWidth="1"/>
    <col min="8982" max="8984" width="9.5546875" style="1" customWidth="1"/>
    <col min="8985" max="9216" width="9.109375" style="1"/>
    <col min="9217" max="9217" width="3" style="1" customWidth="1"/>
    <col min="9218" max="9219" width="3.109375" style="1" customWidth="1"/>
    <col min="9220" max="9220" width="4.44140625" style="1" customWidth="1"/>
    <col min="9221" max="9221" width="8.6640625" style="1" customWidth="1"/>
    <col min="9222" max="9222" width="14.44140625" style="1" customWidth="1"/>
    <col min="9223" max="9223" width="8.109375" style="1" bestFit="1" customWidth="1"/>
    <col min="9224" max="9224" width="4.6640625" style="1" customWidth="1"/>
    <col min="9225" max="9225" width="5.33203125" style="1" customWidth="1"/>
    <col min="9226" max="9226" width="8.109375" style="1" customWidth="1"/>
    <col min="9227" max="9227" width="4.5546875" style="1" customWidth="1"/>
    <col min="9228" max="9228" width="5.109375" style="1" customWidth="1"/>
    <col min="9229" max="9229" width="6.88671875" style="1" customWidth="1"/>
    <col min="9230" max="9230" width="6.5546875" style="1" customWidth="1"/>
    <col min="9231" max="9231" width="5.5546875" style="1" customWidth="1"/>
    <col min="9232" max="9232" width="6.88671875" style="1" customWidth="1"/>
    <col min="9233" max="9233" width="6.5546875" style="1" customWidth="1"/>
    <col min="9234" max="9234" width="5.5546875" style="1" customWidth="1"/>
    <col min="9235" max="9235" width="15.109375" style="1" customWidth="1"/>
    <col min="9236" max="9236" width="0" style="1" hidden="1" customWidth="1"/>
    <col min="9237" max="9237" width="2" style="1" customWidth="1"/>
    <col min="9238" max="9240" width="9.5546875" style="1" customWidth="1"/>
    <col min="9241" max="9472" width="9.109375" style="1"/>
    <col min="9473" max="9473" width="3" style="1" customWidth="1"/>
    <col min="9474" max="9475" width="3.109375" style="1" customWidth="1"/>
    <col min="9476" max="9476" width="4.44140625" style="1" customWidth="1"/>
    <col min="9477" max="9477" width="8.6640625" style="1" customWidth="1"/>
    <col min="9478" max="9478" width="14.44140625" style="1" customWidth="1"/>
    <col min="9479" max="9479" width="8.109375" style="1" bestFit="1" customWidth="1"/>
    <col min="9480" max="9480" width="4.6640625" style="1" customWidth="1"/>
    <col min="9481" max="9481" width="5.33203125" style="1" customWidth="1"/>
    <col min="9482" max="9482" width="8.109375" style="1" customWidth="1"/>
    <col min="9483" max="9483" width="4.5546875" style="1" customWidth="1"/>
    <col min="9484" max="9484" width="5.109375" style="1" customWidth="1"/>
    <col min="9485" max="9485" width="6.88671875" style="1" customWidth="1"/>
    <col min="9486" max="9486" width="6.5546875" style="1" customWidth="1"/>
    <col min="9487" max="9487" width="5.5546875" style="1" customWidth="1"/>
    <col min="9488" max="9488" width="6.88671875" style="1" customWidth="1"/>
    <col min="9489" max="9489" width="6.5546875" style="1" customWidth="1"/>
    <col min="9490" max="9490" width="5.5546875" style="1" customWidth="1"/>
    <col min="9491" max="9491" width="15.109375" style="1" customWidth="1"/>
    <col min="9492" max="9492" width="0" style="1" hidden="1" customWidth="1"/>
    <col min="9493" max="9493" width="2" style="1" customWidth="1"/>
    <col min="9494" max="9496" width="9.5546875" style="1" customWidth="1"/>
    <col min="9497" max="9728" width="9.109375" style="1"/>
    <col min="9729" max="9729" width="3" style="1" customWidth="1"/>
    <col min="9730" max="9731" width="3.109375" style="1" customWidth="1"/>
    <col min="9732" max="9732" width="4.44140625" style="1" customWidth="1"/>
    <col min="9733" max="9733" width="8.6640625" style="1" customWidth="1"/>
    <col min="9734" max="9734" width="14.44140625" style="1" customWidth="1"/>
    <col min="9735" max="9735" width="8.109375" style="1" bestFit="1" customWidth="1"/>
    <col min="9736" max="9736" width="4.6640625" style="1" customWidth="1"/>
    <col min="9737" max="9737" width="5.33203125" style="1" customWidth="1"/>
    <col min="9738" max="9738" width="8.109375" style="1" customWidth="1"/>
    <col min="9739" max="9739" width="4.5546875" style="1" customWidth="1"/>
    <col min="9740" max="9740" width="5.109375" style="1" customWidth="1"/>
    <col min="9741" max="9741" width="6.88671875" style="1" customWidth="1"/>
    <col min="9742" max="9742" width="6.5546875" style="1" customWidth="1"/>
    <col min="9743" max="9743" width="5.5546875" style="1" customWidth="1"/>
    <col min="9744" max="9744" width="6.88671875" style="1" customWidth="1"/>
    <col min="9745" max="9745" width="6.5546875" style="1" customWidth="1"/>
    <col min="9746" max="9746" width="5.5546875" style="1" customWidth="1"/>
    <col min="9747" max="9747" width="15.109375" style="1" customWidth="1"/>
    <col min="9748" max="9748" width="0" style="1" hidden="1" customWidth="1"/>
    <col min="9749" max="9749" width="2" style="1" customWidth="1"/>
    <col min="9750" max="9752" width="9.5546875" style="1" customWidth="1"/>
    <col min="9753" max="9984" width="9.109375" style="1"/>
    <col min="9985" max="9985" width="3" style="1" customWidth="1"/>
    <col min="9986" max="9987" width="3.109375" style="1" customWidth="1"/>
    <col min="9988" max="9988" width="4.44140625" style="1" customWidth="1"/>
    <col min="9989" max="9989" width="8.6640625" style="1" customWidth="1"/>
    <col min="9990" max="9990" width="14.44140625" style="1" customWidth="1"/>
    <col min="9991" max="9991" width="8.109375" style="1" bestFit="1" customWidth="1"/>
    <col min="9992" max="9992" width="4.6640625" style="1" customWidth="1"/>
    <col min="9993" max="9993" width="5.33203125" style="1" customWidth="1"/>
    <col min="9994" max="9994" width="8.109375" style="1" customWidth="1"/>
    <col min="9995" max="9995" width="4.5546875" style="1" customWidth="1"/>
    <col min="9996" max="9996" width="5.109375" style="1" customWidth="1"/>
    <col min="9997" max="9997" width="6.88671875" style="1" customWidth="1"/>
    <col min="9998" max="9998" width="6.5546875" style="1" customWidth="1"/>
    <col min="9999" max="9999" width="5.5546875" style="1" customWidth="1"/>
    <col min="10000" max="10000" width="6.88671875" style="1" customWidth="1"/>
    <col min="10001" max="10001" width="6.5546875" style="1" customWidth="1"/>
    <col min="10002" max="10002" width="5.5546875" style="1" customWidth="1"/>
    <col min="10003" max="10003" width="15.109375" style="1" customWidth="1"/>
    <col min="10004" max="10004" width="0" style="1" hidden="1" customWidth="1"/>
    <col min="10005" max="10005" width="2" style="1" customWidth="1"/>
    <col min="10006" max="10008" width="9.5546875" style="1" customWidth="1"/>
    <col min="10009" max="10240" width="9.109375" style="1"/>
    <col min="10241" max="10241" width="3" style="1" customWidth="1"/>
    <col min="10242" max="10243" width="3.109375" style="1" customWidth="1"/>
    <col min="10244" max="10244" width="4.44140625" style="1" customWidth="1"/>
    <col min="10245" max="10245" width="8.6640625" style="1" customWidth="1"/>
    <col min="10246" max="10246" width="14.44140625" style="1" customWidth="1"/>
    <col min="10247" max="10247" width="8.109375" style="1" bestFit="1" customWidth="1"/>
    <col min="10248" max="10248" width="4.6640625" style="1" customWidth="1"/>
    <col min="10249" max="10249" width="5.33203125" style="1" customWidth="1"/>
    <col min="10250" max="10250" width="8.109375" style="1" customWidth="1"/>
    <col min="10251" max="10251" width="4.5546875" style="1" customWidth="1"/>
    <col min="10252" max="10252" width="5.109375" style="1" customWidth="1"/>
    <col min="10253" max="10253" width="6.88671875" style="1" customWidth="1"/>
    <col min="10254" max="10254" width="6.5546875" style="1" customWidth="1"/>
    <col min="10255" max="10255" width="5.5546875" style="1" customWidth="1"/>
    <col min="10256" max="10256" width="6.88671875" style="1" customWidth="1"/>
    <col min="10257" max="10257" width="6.5546875" style="1" customWidth="1"/>
    <col min="10258" max="10258" width="5.5546875" style="1" customWidth="1"/>
    <col min="10259" max="10259" width="15.109375" style="1" customWidth="1"/>
    <col min="10260" max="10260" width="0" style="1" hidden="1" customWidth="1"/>
    <col min="10261" max="10261" width="2" style="1" customWidth="1"/>
    <col min="10262" max="10264" width="9.5546875" style="1" customWidth="1"/>
    <col min="10265" max="10496" width="9.109375" style="1"/>
    <col min="10497" max="10497" width="3" style="1" customWidth="1"/>
    <col min="10498" max="10499" width="3.109375" style="1" customWidth="1"/>
    <col min="10500" max="10500" width="4.44140625" style="1" customWidth="1"/>
    <col min="10501" max="10501" width="8.6640625" style="1" customWidth="1"/>
    <col min="10502" max="10502" width="14.44140625" style="1" customWidth="1"/>
    <col min="10503" max="10503" width="8.109375" style="1" bestFit="1" customWidth="1"/>
    <col min="10504" max="10504" width="4.6640625" style="1" customWidth="1"/>
    <col min="10505" max="10505" width="5.33203125" style="1" customWidth="1"/>
    <col min="10506" max="10506" width="8.109375" style="1" customWidth="1"/>
    <col min="10507" max="10507" width="4.5546875" style="1" customWidth="1"/>
    <col min="10508" max="10508" width="5.109375" style="1" customWidth="1"/>
    <col min="10509" max="10509" width="6.88671875" style="1" customWidth="1"/>
    <col min="10510" max="10510" width="6.5546875" style="1" customWidth="1"/>
    <col min="10511" max="10511" width="5.5546875" style="1" customWidth="1"/>
    <col min="10512" max="10512" width="6.88671875" style="1" customWidth="1"/>
    <col min="10513" max="10513" width="6.5546875" style="1" customWidth="1"/>
    <col min="10514" max="10514" width="5.5546875" style="1" customWidth="1"/>
    <col min="10515" max="10515" width="15.109375" style="1" customWidth="1"/>
    <col min="10516" max="10516" width="0" style="1" hidden="1" customWidth="1"/>
    <col min="10517" max="10517" width="2" style="1" customWidth="1"/>
    <col min="10518" max="10520" width="9.5546875" style="1" customWidth="1"/>
    <col min="10521" max="10752" width="9.109375" style="1"/>
    <col min="10753" max="10753" width="3" style="1" customWidth="1"/>
    <col min="10754" max="10755" width="3.109375" style="1" customWidth="1"/>
    <col min="10756" max="10756" width="4.44140625" style="1" customWidth="1"/>
    <col min="10757" max="10757" width="8.6640625" style="1" customWidth="1"/>
    <col min="10758" max="10758" width="14.44140625" style="1" customWidth="1"/>
    <col min="10759" max="10759" width="8.109375" style="1" bestFit="1" customWidth="1"/>
    <col min="10760" max="10760" width="4.6640625" style="1" customWidth="1"/>
    <col min="10761" max="10761" width="5.33203125" style="1" customWidth="1"/>
    <col min="10762" max="10762" width="8.109375" style="1" customWidth="1"/>
    <col min="10763" max="10763" width="4.5546875" style="1" customWidth="1"/>
    <col min="10764" max="10764" width="5.109375" style="1" customWidth="1"/>
    <col min="10765" max="10765" width="6.88671875" style="1" customWidth="1"/>
    <col min="10766" max="10766" width="6.5546875" style="1" customWidth="1"/>
    <col min="10767" max="10767" width="5.5546875" style="1" customWidth="1"/>
    <col min="10768" max="10768" width="6.88671875" style="1" customWidth="1"/>
    <col min="10769" max="10769" width="6.5546875" style="1" customWidth="1"/>
    <col min="10770" max="10770" width="5.5546875" style="1" customWidth="1"/>
    <col min="10771" max="10771" width="15.109375" style="1" customWidth="1"/>
    <col min="10772" max="10772" width="0" style="1" hidden="1" customWidth="1"/>
    <col min="10773" max="10773" width="2" style="1" customWidth="1"/>
    <col min="10774" max="10776" width="9.5546875" style="1" customWidth="1"/>
    <col min="10777" max="11008" width="9.109375" style="1"/>
    <col min="11009" max="11009" width="3" style="1" customWidth="1"/>
    <col min="11010" max="11011" width="3.109375" style="1" customWidth="1"/>
    <col min="11012" max="11012" width="4.44140625" style="1" customWidth="1"/>
    <col min="11013" max="11013" width="8.6640625" style="1" customWidth="1"/>
    <col min="11014" max="11014" width="14.44140625" style="1" customWidth="1"/>
    <col min="11015" max="11015" width="8.109375" style="1" bestFit="1" customWidth="1"/>
    <col min="11016" max="11016" width="4.6640625" style="1" customWidth="1"/>
    <col min="11017" max="11017" width="5.33203125" style="1" customWidth="1"/>
    <col min="11018" max="11018" width="8.109375" style="1" customWidth="1"/>
    <col min="11019" max="11019" width="4.5546875" style="1" customWidth="1"/>
    <col min="11020" max="11020" width="5.109375" style="1" customWidth="1"/>
    <col min="11021" max="11021" width="6.88671875" style="1" customWidth="1"/>
    <col min="11022" max="11022" width="6.5546875" style="1" customWidth="1"/>
    <col min="11023" max="11023" width="5.5546875" style="1" customWidth="1"/>
    <col min="11024" max="11024" width="6.88671875" style="1" customWidth="1"/>
    <col min="11025" max="11025" width="6.5546875" style="1" customWidth="1"/>
    <col min="11026" max="11026" width="5.5546875" style="1" customWidth="1"/>
    <col min="11027" max="11027" width="15.109375" style="1" customWidth="1"/>
    <col min="11028" max="11028" width="0" style="1" hidden="1" customWidth="1"/>
    <col min="11029" max="11029" width="2" style="1" customWidth="1"/>
    <col min="11030" max="11032" width="9.5546875" style="1" customWidth="1"/>
    <col min="11033" max="11264" width="9.109375" style="1"/>
    <col min="11265" max="11265" width="3" style="1" customWidth="1"/>
    <col min="11266" max="11267" width="3.109375" style="1" customWidth="1"/>
    <col min="11268" max="11268" width="4.44140625" style="1" customWidth="1"/>
    <col min="11269" max="11269" width="8.6640625" style="1" customWidth="1"/>
    <col min="11270" max="11270" width="14.44140625" style="1" customWidth="1"/>
    <col min="11271" max="11271" width="8.109375" style="1" bestFit="1" customWidth="1"/>
    <col min="11272" max="11272" width="4.6640625" style="1" customWidth="1"/>
    <col min="11273" max="11273" width="5.33203125" style="1" customWidth="1"/>
    <col min="11274" max="11274" width="8.109375" style="1" customWidth="1"/>
    <col min="11275" max="11275" width="4.5546875" style="1" customWidth="1"/>
    <col min="11276" max="11276" width="5.109375" style="1" customWidth="1"/>
    <col min="11277" max="11277" width="6.88671875" style="1" customWidth="1"/>
    <col min="11278" max="11278" width="6.5546875" style="1" customWidth="1"/>
    <col min="11279" max="11279" width="5.5546875" style="1" customWidth="1"/>
    <col min="11280" max="11280" width="6.88671875" style="1" customWidth="1"/>
    <col min="11281" max="11281" width="6.5546875" style="1" customWidth="1"/>
    <col min="11282" max="11282" width="5.5546875" style="1" customWidth="1"/>
    <col min="11283" max="11283" width="15.109375" style="1" customWidth="1"/>
    <col min="11284" max="11284" width="0" style="1" hidden="1" customWidth="1"/>
    <col min="11285" max="11285" width="2" style="1" customWidth="1"/>
    <col min="11286" max="11288" width="9.5546875" style="1" customWidth="1"/>
    <col min="11289" max="11520" width="9.109375" style="1"/>
    <col min="11521" max="11521" width="3" style="1" customWidth="1"/>
    <col min="11522" max="11523" width="3.109375" style="1" customWidth="1"/>
    <col min="11524" max="11524" width="4.44140625" style="1" customWidth="1"/>
    <col min="11525" max="11525" width="8.6640625" style="1" customWidth="1"/>
    <col min="11526" max="11526" width="14.44140625" style="1" customWidth="1"/>
    <col min="11527" max="11527" width="8.109375" style="1" bestFit="1" customWidth="1"/>
    <col min="11528" max="11528" width="4.6640625" style="1" customWidth="1"/>
    <col min="11529" max="11529" width="5.33203125" style="1" customWidth="1"/>
    <col min="11530" max="11530" width="8.109375" style="1" customWidth="1"/>
    <col min="11531" max="11531" width="4.5546875" style="1" customWidth="1"/>
    <col min="11532" max="11532" width="5.109375" style="1" customWidth="1"/>
    <col min="11533" max="11533" width="6.88671875" style="1" customWidth="1"/>
    <col min="11534" max="11534" width="6.5546875" style="1" customWidth="1"/>
    <col min="11535" max="11535" width="5.5546875" style="1" customWidth="1"/>
    <col min="11536" max="11536" width="6.88671875" style="1" customWidth="1"/>
    <col min="11537" max="11537" width="6.5546875" style="1" customWidth="1"/>
    <col min="11538" max="11538" width="5.5546875" style="1" customWidth="1"/>
    <col min="11539" max="11539" width="15.109375" style="1" customWidth="1"/>
    <col min="11540" max="11540" width="0" style="1" hidden="1" customWidth="1"/>
    <col min="11541" max="11541" width="2" style="1" customWidth="1"/>
    <col min="11542" max="11544" width="9.5546875" style="1" customWidth="1"/>
    <col min="11545" max="11776" width="9.109375" style="1"/>
    <col min="11777" max="11777" width="3" style="1" customWidth="1"/>
    <col min="11778" max="11779" width="3.109375" style="1" customWidth="1"/>
    <col min="11780" max="11780" width="4.44140625" style="1" customWidth="1"/>
    <col min="11781" max="11781" width="8.6640625" style="1" customWidth="1"/>
    <col min="11782" max="11782" width="14.44140625" style="1" customWidth="1"/>
    <col min="11783" max="11783" width="8.109375" style="1" bestFit="1" customWidth="1"/>
    <col min="11784" max="11784" width="4.6640625" style="1" customWidth="1"/>
    <col min="11785" max="11785" width="5.33203125" style="1" customWidth="1"/>
    <col min="11786" max="11786" width="8.109375" style="1" customWidth="1"/>
    <col min="11787" max="11787" width="4.5546875" style="1" customWidth="1"/>
    <col min="11788" max="11788" width="5.109375" style="1" customWidth="1"/>
    <col min="11789" max="11789" width="6.88671875" style="1" customWidth="1"/>
    <col min="11790" max="11790" width="6.5546875" style="1" customWidth="1"/>
    <col min="11791" max="11791" width="5.5546875" style="1" customWidth="1"/>
    <col min="11792" max="11792" width="6.88671875" style="1" customWidth="1"/>
    <col min="11793" max="11793" width="6.5546875" style="1" customWidth="1"/>
    <col min="11794" max="11794" width="5.5546875" style="1" customWidth="1"/>
    <col min="11795" max="11795" width="15.109375" style="1" customWidth="1"/>
    <col min="11796" max="11796" width="0" style="1" hidden="1" customWidth="1"/>
    <col min="11797" max="11797" width="2" style="1" customWidth="1"/>
    <col min="11798" max="11800" width="9.5546875" style="1" customWidth="1"/>
    <col min="11801" max="12032" width="9.109375" style="1"/>
    <col min="12033" max="12033" width="3" style="1" customWidth="1"/>
    <col min="12034" max="12035" width="3.109375" style="1" customWidth="1"/>
    <col min="12036" max="12036" width="4.44140625" style="1" customWidth="1"/>
    <col min="12037" max="12037" width="8.6640625" style="1" customWidth="1"/>
    <col min="12038" max="12038" width="14.44140625" style="1" customWidth="1"/>
    <col min="12039" max="12039" width="8.109375" style="1" bestFit="1" customWidth="1"/>
    <col min="12040" max="12040" width="4.6640625" style="1" customWidth="1"/>
    <col min="12041" max="12041" width="5.33203125" style="1" customWidth="1"/>
    <col min="12042" max="12042" width="8.109375" style="1" customWidth="1"/>
    <col min="12043" max="12043" width="4.5546875" style="1" customWidth="1"/>
    <col min="12044" max="12044" width="5.109375" style="1" customWidth="1"/>
    <col min="12045" max="12045" width="6.88671875" style="1" customWidth="1"/>
    <col min="12046" max="12046" width="6.5546875" style="1" customWidth="1"/>
    <col min="12047" max="12047" width="5.5546875" style="1" customWidth="1"/>
    <col min="12048" max="12048" width="6.88671875" style="1" customWidth="1"/>
    <col min="12049" max="12049" width="6.5546875" style="1" customWidth="1"/>
    <col min="12050" max="12050" width="5.5546875" style="1" customWidth="1"/>
    <col min="12051" max="12051" width="15.109375" style="1" customWidth="1"/>
    <col min="12052" max="12052" width="0" style="1" hidden="1" customWidth="1"/>
    <col min="12053" max="12053" width="2" style="1" customWidth="1"/>
    <col min="12054" max="12056" width="9.5546875" style="1" customWidth="1"/>
    <col min="12057" max="12288" width="9.109375" style="1"/>
    <col min="12289" max="12289" width="3" style="1" customWidth="1"/>
    <col min="12290" max="12291" width="3.109375" style="1" customWidth="1"/>
    <col min="12292" max="12292" width="4.44140625" style="1" customWidth="1"/>
    <col min="12293" max="12293" width="8.6640625" style="1" customWidth="1"/>
    <col min="12294" max="12294" width="14.44140625" style="1" customWidth="1"/>
    <col min="12295" max="12295" width="8.109375" style="1" bestFit="1" customWidth="1"/>
    <col min="12296" max="12296" width="4.6640625" style="1" customWidth="1"/>
    <col min="12297" max="12297" width="5.33203125" style="1" customWidth="1"/>
    <col min="12298" max="12298" width="8.109375" style="1" customWidth="1"/>
    <col min="12299" max="12299" width="4.5546875" style="1" customWidth="1"/>
    <col min="12300" max="12300" width="5.109375" style="1" customWidth="1"/>
    <col min="12301" max="12301" width="6.88671875" style="1" customWidth="1"/>
    <col min="12302" max="12302" width="6.5546875" style="1" customWidth="1"/>
    <col min="12303" max="12303" width="5.5546875" style="1" customWidth="1"/>
    <col min="12304" max="12304" width="6.88671875" style="1" customWidth="1"/>
    <col min="12305" max="12305" width="6.5546875" style="1" customWidth="1"/>
    <col min="12306" max="12306" width="5.5546875" style="1" customWidth="1"/>
    <col min="12307" max="12307" width="15.109375" style="1" customWidth="1"/>
    <col min="12308" max="12308" width="0" style="1" hidden="1" customWidth="1"/>
    <col min="12309" max="12309" width="2" style="1" customWidth="1"/>
    <col min="12310" max="12312" width="9.5546875" style="1" customWidth="1"/>
    <col min="12313" max="12544" width="9.109375" style="1"/>
    <col min="12545" max="12545" width="3" style="1" customWidth="1"/>
    <col min="12546" max="12547" width="3.109375" style="1" customWidth="1"/>
    <col min="12548" max="12548" width="4.44140625" style="1" customWidth="1"/>
    <col min="12549" max="12549" width="8.6640625" style="1" customWidth="1"/>
    <col min="12550" max="12550" width="14.44140625" style="1" customWidth="1"/>
    <col min="12551" max="12551" width="8.109375" style="1" bestFit="1" customWidth="1"/>
    <col min="12552" max="12552" width="4.6640625" style="1" customWidth="1"/>
    <col min="12553" max="12553" width="5.33203125" style="1" customWidth="1"/>
    <col min="12554" max="12554" width="8.109375" style="1" customWidth="1"/>
    <col min="12555" max="12555" width="4.5546875" style="1" customWidth="1"/>
    <col min="12556" max="12556" width="5.109375" style="1" customWidth="1"/>
    <col min="12557" max="12557" width="6.88671875" style="1" customWidth="1"/>
    <col min="12558" max="12558" width="6.5546875" style="1" customWidth="1"/>
    <col min="12559" max="12559" width="5.5546875" style="1" customWidth="1"/>
    <col min="12560" max="12560" width="6.88671875" style="1" customWidth="1"/>
    <col min="12561" max="12561" width="6.5546875" style="1" customWidth="1"/>
    <col min="12562" max="12562" width="5.5546875" style="1" customWidth="1"/>
    <col min="12563" max="12563" width="15.109375" style="1" customWidth="1"/>
    <col min="12564" max="12564" width="0" style="1" hidden="1" customWidth="1"/>
    <col min="12565" max="12565" width="2" style="1" customWidth="1"/>
    <col min="12566" max="12568" width="9.5546875" style="1" customWidth="1"/>
    <col min="12569" max="12800" width="9.109375" style="1"/>
    <col min="12801" max="12801" width="3" style="1" customWidth="1"/>
    <col min="12802" max="12803" width="3.109375" style="1" customWidth="1"/>
    <col min="12804" max="12804" width="4.44140625" style="1" customWidth="1"/>
    <col min="12805" max="12805" width="8.6640625" style="1" customWidth="1"/>
    <col min="12806" max="12806" width="14.44140625" style="1" customWidth="1"/>
    <col min="12807" max="12807" width="8.109375" style="1" bestFit="1" customWidth="1"/>
    <col min="12808" max="12808" width="4.6640625" style="1" customWidth="1"/>
    <col min="12809" max="12809" width="5.33203125" style="1" customWidth="1"/>
    <col min="12810" max="12810" width="8.109375" style="1" customWidth="1"/>
    <col min="12811" max="12811" width="4.5546875" style="1" customWidth="1"/>
    <col min="12812" max="12812" width="5.109375" style="1" customWidth="1"/>
    <col min="12813" max="12813" width="6.88671875" style="1" customWidth="1"/>
    <col min="12814" max="12814" width="6.5546875" style="1" customWidth="1"/>
    <col min="12815" max="12815" width="5.5546875" style="1" customWidth="1"/>
    <col min="12816" max="12816" width="6.88671875" style="1" customWidth="1"/>
    <col min="12817" max="12817" width="6.5546875" style="1" customWidth="1"/>
    <col min="12818" max="12818" width="5.5546875" style="1" customWidth="1"/>
    <col min="12819" max="12819" width="15.109375" style="1" customWidth="1"/>
    <col min="12820" max="12820" width="0" style="1" hidden="1" customWidth="1"/>
    <col min="12821" max="12821" width="2" style="1" customWidth="1"/>
    <col min="12822" max="12824" width="9.5546875" style="1" customWidth="1"/>
    <col min="12825" max="13056" width="9.109375" style="1"/>
    <col min="13057" max="13057" width="3" style="1" customWidth="1"/>
    <col min="13058" max="13059" width="3.109375" style="1" customWidth="1"/>
    <col min="13060" max="13060" width="4.44140625" style="1" customWidth="1"/>
    <col min="13061" max="13061" width="8.6640625" style="1" customWidth="1"/>
    <col min="13062" max="13062" width="14.44140625" style="1" customWidth="1"/>
    <col min="13063" max="13063" width="8.109375" style="1" bestFit="1" customWidth="1"/>
    <col min="13064" max="13064" width="4.6640625" style="1" customWidth="1"/>
    <col min="13065" max="13065" width="5.33203125" style="1" customWidth="1"/>
    <col min="13066" max="13066" width="8.109375" style="1" customWidth="1"/>
    <col min="13067" max="13067" width="4.5546875" style="1" customWidth="1"/>
    <col min="13068" max="13068" width="5.109375" style="1" customWidth="1"/>
    <col min="13069" max="13069" width="6.88671875" style="1" customWidth="1"/>
    <col min="13070" max="13070" width="6.5546875" style="1" customWidth="1"/>
    <col min="13071" max="13071" width="5.5546875" style="1" customWidth="1"/>
    <col min="13072" max="13072" width="6.88671875" style="1" customWidth="1"/>
    <col min="13073" max="13073" width="6.5546875" style="1" customWidth="1"/>
    <col min="13074" max="13074" width="5.5546875" style="1" customWidth="1"/>
    <col min="13075" max="13075" width="15.109375" style="1" customWidth="1"/>
    <col min="13076" max="13076" width="0" style="1" hidden="1" customWidth="1"/>
    <col min="13077" max="13077" width="2" style="1" customWidth="1"/>
    <col min="13078" max="13080" width="9.5546875" style="1" customWidth="1"/>
    <col min="13081" max="13312" width="9.109375" style="1"/>
    <col min="13313" max="13313" width="3" style="1" customWidth="1"/>
    <col min="13314" max="13315" width="3.109375" style="1" customWidth="1"/>
    <col min="13316" max="13316" width="4.44140625" style="1" customWidth="1"/>
    <col min="13317" max="13317" width="8.6640625" style="1" customWidth="1"/>
    <col min="13318" max="13318" width="14.44140625" style="1" customWidth="1"/>
    <col min="13319" max="13319" width="8.109375" style="1" bestFit="1" customWidth="1"/>
    <col min="13320" max="13320" width="4.6640625" style="1" customWidth="1"/>
    <col min="13321" max="13321" width="5.33203125" style="1" customWidth="1"/>
    <col min="13322" max="13322" width="8.109375" style="1" customWidth="1"/>
    <col min="13323" max="13323" width="4.5546875" style="1" customWidth="1"/>
    <col min="13324" max="13324" width="5.109375" style="1" customWidth="1"/>
    <col min="13325" max="13325" width="6.88671875" style="1" customWidth="1"/>
    <col min="13326" max="13326" width="6.5546875" style="1" customWidth="1"/>
    <col min="13327" max="13327" width="5.5546875" style="1" customWidth="1"/>
    <col min="13328" max="13328" width="6.88671875" style="1" customWidth="1"/>
    <col min="13329" max="13329" width="6.5546875" style="1" customWidth="1"/>
    <col min="13330" max="13330" width="5.5546875" style="1" customWidth="1"/>
    <col min="13331" max="13331" width="15.109375" style="1" customWidth="1"/>
    <col min="13332" max="13332" width="0" style="1" hidden="1" customWidth="1"/>
    <col min="13333" max="13333" width="2" style="1" customWidth="1"/>
    <col min="13334" max="13336" width="9.5546875" style="1" customWidth="1"/>
    <col min="13337" max="13568" width="9.109375" style="1"/>
    <col min="13569" max="13569" width="3" style="1" customWidth="1"/>
    <col min="13570" max="13571" width="3.109375" style="1" customWidth="1"/>
    <col min="13572" max="13572" width="4.44140625" style="1" customWidth="1"/>
    <col min="13573" max="13573" width="8.6640625" style="1" customWidth="1"/>
    <col min="13574" max="13574" width="14.44140625" style="1" customWidth="1"/>
    <col min="13575" max="13575" width="8.109375" style="1" bestFit="1" customWidth="1"/>
    <col min="13576" max="13576" width="4.6640625" style="1" customWidth="1"/>
    <col min="13577" max="13577" width="5.33203125" style="1" customWidth="1"/>
    <col min="13578" max="13578" width="8.109375" style="1" customWidth="1"/>
    <col min="13579" max="13579" width="4.5546875" style="1" customWidth="1"/>
    <col min="13580" max="13580" width="5.109375" style="1" customWidth="1"/>
    <col min="13581" max="13581" width="6.88671875" style="1" customWidth="1"/>
    <col min="13582" max="13582" width="6.5546875" style="1" customWidth="1"/>
    <col min="13583" max="13583" width="5.5546875" style="1" customWidth="1"/>
    <col min="13584" max="13584" width="6.88671875" style="1" customWidth="1"/>
    <col min="13585" max="13585" width="6.5546875" style="1" customWidth="1"/>
    <col min="13586" max="13586" width="5.5546875" style="1" customWidth="1"/>
    <col min="13587" max="13587" width="15.109375" style="1" customWidth="1"/>
    <col min="13588" max="13588" width="0" style="1" hidden="1" customWidth="1"/>
    <col min="13589" max="13589" width="2" style="1" customWidth="1"/>
    <col min="13590" max="13592" width="9.5546875" style="1" customWidth="1"/>
    <col min="13593" max="13824" width="9.109375" style="1"/>
    <col min="13825" max="13825" width="3" style="1" customWidth="1"/>
    <col min="13826" max="13827" width="3.109375" style="1" customWidth="1"/>
    <col min="13828" max="13828" width="4.44140625" style="1" customWidth="1"/>
    <col min="13829" max="13829" width="8.6640625" style="1" customWidth="1"/>
    <col min="13830" max="13830" width="14.44140625" style="1" customWidth="1"/>
    <col min="13831" max="13831" width="8.109375" style="1" bestFit="1" customWidth="1"/>
    <col min="13832" max="13832" width="4.6640625" style="1" customWidth="1"/>
    <col min="13833" max="13833" width="5.33203125" style="1" customWidth="1"/>
    <col min="13834" max="13834" width="8.109375" style="1" customWidth="1"/>
    <col min="13835" max="13835" width="4.5546875" style="1" customWidth="1"/>
    <col min="13836" max="13836" width="5.109375" style="1" customWidth="1"/>
    <col min="13837" max="13837" width="6.88671875" style="1" customWidth="1"/>
    <col min="13838" max="13838" width="6.5546875" style="1" customWidth="1"/>
    <col min="13839" max="13839" width="5.5546875" style="1" customWidth="1"/>
    <col min="13840" max="13840" width="6.88671875" style="1" customWidth="1"/>
    <col min="13841" max="13841" width="6.5546875" style="1" customWidth="1"/>
    <col min="13842" max="13842" width="5.5546875" style="1" customWidth="1"/>
    <col min="13843" max="13843" width="15.109375" style="1" customWidth="1"/>
    <col min="13844" max="13844" width="0" style="1" hidden="1" customWidth="1"/>
    <col min="13845" max="13845" width="2" style="1" customWidth="1"/>
    <col min="13846" max="13848" width="9.5546875" style="1" customWidth="1"/>
    <col min="13849" max="14080" width="9.109375" style="1"/>
    <col min="14081" max="14081" width="3" style="1" customWidth="1"/>
    <col min="14082" max="14083" width="3.109375" style="1" customWidth="1"/>
    <col min="14084" max="14084" width="4.44140625" style="1" customWidth="1"/>
    <col min="14085" max="14085" width="8.6640625" style="1" customWidth="1"/>
    <col min="14086" max="14086" width="14.44140625" style="1" customWidth="1"/>
    <col min="14087" max="14087" width="8.109375" style="1" bestFit="1" customWidth="1"/>
    <col min="14088" max="14088" width="4.6640625" style="1" customWidth="1"/>
    <col min="14089" max="14089" width="5.33203125" style="1" customWidth="1"/>
    <col min="14090" max="14090" width="8.109375" style="1" customWidth="1"/>
    <col min="14091" max="14091" width="4.5546875" style="1" customWidth="1"/>
    <col min="14092" max="14092" width="5.109375" style="1" customWidth="1"/>
    <col min="14093" max="14093" width="6.88671875" style="1" customWidth="1"/>
    <col min="14094" max="14094" width="6.5546875" style="1" customWidth="1"/>
    <col min="14095" max="14095" width="5.5546875" style="1" customWidth="1"/>
    <col min="14096" max="14096" width="6.88671875" style="1" customWidth="1"/>
    <col min="14097" max="14097" width="6.5546875" style="1" customWidth="1"/>
    <col min="14098" max="14098" width="5.5546875" style="1" customWidth="1"/>
    <col min="14099" max="14099" width="15.109375" style="1" customWidth="1"/>
    <col min="14100" max="14100" width="0" style="1" hidden="1" customWidth="1"/>
    <col min="14101" max="14101" width="2" style="1" customWidth="1"/>
    <col min="14102" max="14104" width="9.5546875" style="1" customWidth="1"/>
    <col min="14105" max="14336" width="9.109375" style="1"/>
    <col min="14337" max="14337" width="3" style="1" customWidth="1"/>
    <col min="14338" max="14339" width="3.109375" style="1" customWidth="1"/>
    <col min="14340" max="14340" width="4.44140625" style="1" customWidth="1"/>
    <col min="14341" max="14341" width="8.6640625" style="1" customWidth="1"/>
    <col min="14342" max="14342" width="14.44140625" style="1" customWidth="1"/>
    <col min="14343" max="14343" width="8.109375" style="1" bestFit="1" customWidth="1"/>
    <col min="14344" max="14344" width="4.6640625" style="1" customWidth="1"/>
    <col min="14345" max="14345" width="5.33203125" style="1" customWidth="1"/>
    <col min="14346" max="14346" width="8.109375" style="1" customWidth="1"/>
    <col min="14347" max="14347" width="4.5546875" style="1" customWidth="1"/>
    <col min="14348" max="14348" width="5.109375" style="1" customWidth="1"/>
    <col min="14349" max="14349" width="6.88671875" style="1" customWidth="1"/>
    <col min="14350" max="14350" width="6.5546875" style="1" customWidth="1"/>
    <col min="14351" max="14351" width="5.5546875" style="1" customWidth="1"/>
    <col min="14352" max="14352" width="6.88671875" style="1" customWidth="1"/>
    <col min="14353" max="14353" width="6.5546875" style="1" customWidth="1"/>
    <col min="14354" max="14354" width="5.5546875" style="1" customWidth="1"/>
    <col min="14355" max="14355" width="15.109375" style="1" customWidth="1"/>
    <col min="14356" max="14356" width="0" style="1" hidden="1" customWidth="1"/>
    <col min="14357" max="14357" width="2" style="1" customWidth="1"/>
    <col min="14358" max="14360" width="9.5546875" style="1" customWidth="1"/>
    <col min="14361" max="14592" width="9.109375" style="1"/>
    <col min="14593" max="14593" width="3" style="1" customWidth="1"/>
    <col min="14594" max="14595" width="3.109375" style="1" customWidth="1"/>
    <col min="14596" max="14596" width="4.44140625" style="1" customWidth="1"/>
    <col min="14597" max="14597" width="8.6640625" style="1" customWidth="1"/>
    <col min="14598" max="14598" width="14.44140625" style="1" customWidth="1"/>
    <col min="14599" max="14599" width="8.109375" style="1" bestFit="1" customWidth="1"/>
    <col min="14600" max="14600" width="4.6640625" style="1" customWidth="1"/>
    <col min="14601" max="14601" width="5.33203125" style="1" customWidth="1"/>
    <col min="14602" max="14602" width="8.109375" style="1" customWidth="1"/>
    <col min="14603" max="14603" width="4.5546875" style="1" customWidth="1"/>
    <col min="14604" max="14604" width="5.109375" style="1" customWidth="1"/>
    <col min="14605" max="14605" width="6.88671875" style="1" customWidth="1"/>
    <col min="14606" max="14606" width="6.5546875" style="1" customWidth="1"/>
    <col min="14607" max="14607" width="5.5546875" style="1" customWidth="1"/>
    <col min="14608" max="14608" width="6.88671875" style="1" customWidth="1"/>
    <col min="14609" max="14609" width="6.5546875" style="1" customWidth="1"/>
    <col min="14610" max="14610" width="5.5546875" style="1" customWidth="1"/>
    <col min="14611" max="14611" width="15.109375" style="1" customWidth="1"/>
    <col min="14612" max="14612" width="0" style="1" hidden="1" customWidth="1"/>
    <col min="14613" max="14613" width="2" style="1" customWidth="1"/>
    <col min="14614" max="14616" width="9.5546875" style="1" customWidth="1"/>
    <col min="14617" max="14848" width="9.109375" style="1"/>
    <col min="14849" max="14849" width="3" style="1" customWidth="1"/>
    <col min="14850" max="14851" width="3.109375" style="1" customWidth="1"/>
    <col min="14852" max="14852" width="4.44140625" style="1" customWidth="1"/>
    <col min="14853" max="14853" width="8.6640625" style="1" customWidth="1"/>
    <col min="14854" max="14854" width="14.44140625" style="1" customWidth="1"/>
    <col min="14855" max="14855" width="8.109375" style="1" bestFit="1" customWidth="1"/>
    <col min="14856" max="14856" width="4.6640625" style="1" customWidth="1"/>
    <col min="14857" max="14857" width="5.33203125" style="1" customWidth="1"/>
    <col min="14858" max="14858" width="8.109375" style="1" customWidth="1"/>
    <col min="14859" max="14859" width="4.5546875" style="1" customWidth="1"/>
    <col min="14860" max="14860" width="5.109375" style="1" customWidth="1"/>
    <col min="14861" max="14861" width="6.88671875" style="1" customWidth="1"/>
    <col min="14862" max="14862" width="6.5546875" style="1" customWidth="1"/>
    <col min="14863" max="14863" width="5.5546875" style="1" customWidth="1"/>
    <col min="14864" max="14864" width="6.88671875" style="1" customWidth="1"/>
    <col min="14865" max="14865" width="6.5546875" style="1" customWidth="1"/>
    <col min="14866" max="14866" width="5.5546875" style="1" customWidth="1"/>
    <col min="14867" max="14867" width="15.109375" style="1" customWidth="1"/>
    <col min="14868" max="14868" width="0" style="1" hidden="1" customWidth="1"/>
    <col min="14869" max="14869" width="2" style="1" customWidth="1"/>
    <col min="14870" max="14872" width="9.5546875" style="1" customWidth="1"/>
    <col min="14873" max="15104" width="9.109375" style="1"/>
    <col min="15105" max="15105" width="3" style="1" customWidth="1"/>
    <col min="15106" max="15107" width="3.109375" style="1" customWidth="1"/>
    <col min="15108" max="15108" width="4.44140625" style="1" customWidth="1"/>
    <col min="15109" max="15109" width="8.6640625" style="1" customWidth="1"/>
    <col min="15110" max="15110" width="14.44140625" style="1" customWidth="1"/>
    <col min="15111" max="15111" width="8.109375" style="1" bestFit="1" customWidth="1"/>
    <col min="15112" max="15112" width="4.6640625" style="1" customWidth="1"/>
    <col min="15113" max="15113" width="5.33203125" style="1" customWidth="1"/>
    <col min="15114" max="15114" width="8.109375" style="1" customWidth="1"/>
    <col min="15115" max="15115" width="4.5546875" style="1" customWidth="1"/>
    <col min="15116" max="15116" width="5.109375" style="1" customWidth="1"/>
    <col min="15117" max="15117" width="6.88671875" style="1" customWidth="1"/>
    <col min="15118" max="15118" width="6.5546875" style="1" customWidth="1"/>
    <col min="15119" max="15119" width="5.5546875" style="1" customWidth="1"/>
    <col min="15120" max="15120" width="6.88671875" style="1" customWidth="1"/>
    <col min="15121" max="15121" width="6.5546875" style="1" customWidth="1"/>
    <col min="15122" max="15122" width="5.5546875" style="1" customWidth="1"/>
    <col min="15123" max="15123" width="15.109375" style="1" customWidth="1"/>
    <col min="15124" max="15124" width="0" style="1" hidden="1" customWidth="1"/>
    <col min="15125" max="15125" width="2" style="1" customWidth="1"/>
    <col min="15126" max="15128" width="9.5546875" style="1" customWidth="1"/>
    <col min="15129" max="15360" width="9.109375" style="1"/>
    <col min="15361" max="15361" width="3" style="1" customWidth="1"/>
    <col min="15362" max="15363" width="3.109375" style="1" customWidth="1"/>
    <col min="15364" max="15364" width="4.44140625" style="1" customWidth="1"/>
    <col min="15365" max="15365" width="8.6640625" style="1" customWidth="1"/>
    <col min="15366" max="15366" width="14.44140625" style="1" customWidth="1"/>
    <col min="15367" max="15367" width="8.109375" style="1" bestFit="1" customWidth="1"/>
    <col min="15368" max="15368" width="4.6640625" style="1" customWidth="1"/>
    <col min="15369" max="15369" width="5.33203125" style="1" customWidth="1"/>
    <col min="15370" max="15370" width="8.109375" style="1" customWidth="1"/>
    <col min="15371" max="15371" width="4.5546875" style="1" customWidth="1"/>
    <col min="15372" max="15372" width="5.109375" style="1" customWidth="1"/>
    <col min="15373" max="15373" width="6.88671875" style="1" customWidth="1"/>
    <col min="15374" max="15374" width="6.5546875" style="1" customWidth="1"/>
    <col min="15375" max="15375" width="5.5546875" style="1" customWidth="1"/>
    <col min="15376" max="15376" width="6.88671875" style="1" customWidth="1"/>
    <col min="15377" max="15377" width="6.5546875" style="1" customWidth="1"/>
    <col min="15378" max="15378" width="5.5546875" style="1" customWidth="1"/>
    <col min="15379" max="15379" width="15.109375" style="1" customWidth="1"/>
    <col min="15380" max="15380" width="0" style="1" hidden="1" customWidth="1"/>
    <col min="15381" max="15381" width="2" style="1" customWidth="1"/>
    <col min="15382" max="15384" width="9.5546875" style="1" customWidth="1"/>
    <col min="15385" max="15616" width="9.109375" style="1"/>
    <col min="15617" max="15617" width="3" style="1" customWidth="1"/>
    <col min="15618" max="15619" width="3.109375" style="1" customWidth="1"/>
    <col min="15620" max="15620" width="4.44140625" style="1" customWidth="1"/>
    <col min="15621" max="15621" width="8.6640625" style="1" customWidth="1"/>
    <col min="15622" max="15622" width="14.44140625" style="1" customWidth="1"/>
    <col min="15623" max="15623" width="8.109375" style="1" bestFit="1" customWidth="1"/>
    <col min="15624" max="15624" width="4.6640625" style="1" customWidth="1"/>
    <col min="15625" max="15625" width="5.33203125" style="1" customWidth="1"/>
    <col min="15626" max="15626" width="8.109375" style="1" customWidth="1"/>
    <col min="15627" max="15627" width="4.5546875" style="1" customWidth="1"/>
    <col min="15628" max="15628" width="5.109375" style="1" customWidth="1"/>
    <col min="15629" max="15629" width="6.88671875" style="1" customWidth="1"/>
    <col min="15630" max="15630" width="6.5546875" style="1" customWidth="1"/>
    <col min="15631" max="15631" width="5.5546875" style="1" customWidth="1"/>
    <col min="15632" max="15632" width="6.88671875" style="1" customWidth="1"/>
    <col min="15633" max="15633" width="6.5546875" style="1" customWidth="1"/>
    <col min="15634" max="15634" width="5.5546875" style="1" customWidth="1"/>
    <col min="15635" max="15635" width="15.109375" style="1" customWidth="1"/>
    <col min="15636" max="15636" width="0" style="1" hidden="1" customWidth="1"/>
    <col min="15637" max="15637" width="2" style="1" customWidth="1"/>
    <col min="15638" max="15640" width="9.5546875" style="1" customWidth="1"/>
    <col min="15641" max="15872" width="9.109375" style="1"/>
    <col min="15873" max="15873" width="3" style="1" customWidth="1"/>
    <col min="15874" max="15875" width="3.109375" style="1" customWidth="1"/>
    <col min="15876" max="15876" width="4.44140625" style="1" customWidth="1"/>
    <col min="15877" max="15877" width="8.6640625" style="1" customWidth="1"/>
    <col min="15878" max="15878" width="14.44140625" style="1" customWidth="1"/>
    <col min="15879" max="15879" width="8.109375" style="1" bestFit="1" customWidth="1"/>
    <col min="15880" max="15880" width="4.6640625" style="1" customWidth="1"/>
    <col min="15881" max="15881" width="5.33203125" style="1" customWidth="1"/>
    <col min="15882" max="15882" width="8.109375" style="1" customWidth="1"/>
    <col min="15883" max="15883" width="4.5546875" style="1" customWidth="1"/>
    <col min="15884" max="15884" width="5.109375" style="1" customWidth="1"/>
    <col min="15885" max="15885" width="6.88671875" style="1" customWidth="1"/>
    <col min="15886" max="15886" width="6.5546875" style="1" customWidth="1"/>
    <col min="15887" max="15887" width="5.5546875" style="1" customWidth="1"/>
    <col min="15888" max="15888" width="6.88671875" style="1" customWidth="1"/>
    <col min="15889" max="15889" width="6.5546875" style="1" customWidth="1"/>
    <col min="15890" max="15890" width="5.5546875" style="1" customWidth="1"/>
    <col min="15891" max="15891" width="15.109375" style="1" customWidth="1"/>
    <col min="15892" max="15892" width="0" style="1" hidden="1" customWidth="1"/>
    <col min="15893" max="15893" width="2" style="1" customWidth="1"/>
    <col min="15894" max="15896" width="9.5546875" style="1" customWidth="1"/>
    <col min="15897" max="16128" width="9.109375" style="1"/>
    <col min="16129" max="16129" width="3" style="1" customWidth="1"/>
    <col min="16130" max="16131" width="3.109375" style="1" customWidth="1"/>
    <col min="16132" max="16132" width="4.44140625" style="1" customWidth="1"/>
    <col min="16133" max="16133" width="8.6640625" style="1" customWidth="1"/>
    <col min="16134" max="16134" width="14.44140625" style="1" customWidth="1"/>
    <col min="16135" max="16135" width="8.109375" style="1" bestFit="1" customWidth="1"/>
    <col min="16136" max="16136" width="4.6640625" style="1" customWidth="1"/>
    <col min="16137" max="16137" width="5.33203125" style="1" customWidth="1"/>
    <col min="16138" max="16138" width="8.109375" style="1" customWidth="1"/>
    <col min="16139" max="16139" width="4.5546875" style="1" customWidth="1"/>
    <col min="16140" max="16140" width="5.109375" style="1" customWidth="1"/>
    <col min="16141" max="16141" width="6.88671875" style="1" customWidth="1"/>
    <col min="16142" max="16142" width="6.5546875" style="1" customWidth="1"/>
    <col min="16143" max="16143" width="5.5546875" style="1" customWidth="1"/>
    <col min="16144" max="16144" width="6.88671875" style="1" customWidth="1"/>
    <col min="16145" max="16145" width="6.5546875" style="1" customWidth="1"/>
    <col min="16146" max="16146" width="5.5546875" style="1" customWidth="1"/>
    <col min="16147" max="16147" width="15.109375" style="1" customWidth="1"/>
    <col min="16148" max="16148" width="0" style="1" hidden="1" customWidth="1"/>
    <col min="16149" max="16149" width="2" style="1" customWidth="1"/>
    <col min="16150" max="16152" width="9.5546875" style="1" customWidth="1"/>
    <col min="16153" max="16384" width="9.109375" style="1"/>
  </cols>
  <sheetData>
    <row r="1" spans="1:23" ht="20.25" customHeight="1" x14ac:dyDescent="0.35">
      <c r="A1" s="23" t="s">
        <v>45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3" ht="12.75" customHeight="1" x14ac:dyDescent="0.25">
      <c r="E2" s="21" t="s">
        <v>44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3" ht="12.75" customHeight="1" x14ac:dyDescent="0.25"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3" ht="20.100000000000001" customHeight="1" x14ac:dyDescent="0.25">
      <c r="A4" s="2"/>
      <c r="B4" s="2"/>
      <c r="C4" s="2"/>
      <c r="D4" s="2"/>
      <c r="E4" s="19" t="s">
        <v>43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pans="1:23" ht="20.100000000000001" customHeight="1" x14ac:dyDescent="0.25">
      <c r="A7" s="18"/>
      <c r="B7" s="18"/>
      <c r="C7" s="18"/>
      <c r="D7" s="2"/>
      <c r="E7" s="124"/>
      <c r="F7" s="125"/>
      <c r="G7" s="2"/>
      <c r="H7" s="2"/>
      <c r="I7" s="2"/>
      <c r="J7" s="2"/>
      <c r="K7" s="2">
        <v>0</v>
      </c>
      <c r="L7" s="2"/>
      <c r="M7" s="138" t="s">
        <v>42</v>
      </c>
      <c r="N7" s="139"/>
      <c r="O7" s="140"/>
      <c r="P7" s="138" t="s">
        <v>41</v>
      </c>
      <c r="Q7" s="139"/>
      <c r="R7" s="140"/>
      <c r="S7" s="2"/>
      <c r="T7" s="2"/>
      <c r="U7" s="2"/>
      <c r="V7" s="2"/>
    </row>
    <row r="8" spans="1:23" ht="20.100000000000001" customHeight="1" x14ac:dyDescent="0.25">
      <c r="A8" s="126" t="s">
        <v>40</v>
      </c>
      <c r="B8" s="127"/>
      <c r="C8" s="128"/>
      <c r="D8" s="129" t="s">
        <v>39</v>
      </c>
      <c r="E8" s="131" t="s">
        <v>38</v>
      </c>
      <c r="F8" s="133" t="s">
        <v>37</v>
      </c>
      <c r="G8" s="136" t="s">
        <v>36</v>
      </c>
      <c r="H8" s="129" t="s">
        <v>35</v>
      </c>
      <c r="I8" s="129" t="s">
        <v>34</v>
      </c>
      <c r="J8" s="129" t="s">
        <v>33</v>
      </c>
      <c r="K8" s="129" t="s">
        <v>32</v>
      </c>
      <c r="L8" s="136" t="s">
        <v>31</v>
      </c>
      <c r="M8" s="122" t="s">
        <v>30</v>
      </c>
      <c r="N8" s="120" t="s">
        <v>28</v>
      </c>
      <c r="O8" s="120" t="s">
        <v>27</v>
      </c>
      <c r="P8" s="122" t="s">
        <v>30</v>
      </c>
      <c r="Q8" s="120" t="s">
        <v>28</v>
      </c>
      <c r="R8" s="120" t="s">
        <v>27</v>
      </c>
      <c r="S8" s="2"/>
      <c r="T8" s="2"/>
      <c r="U8" s="2"/>
      <c r="V8" s="2"/>
    </row>
    <row r="9" spans="1:23" ht="15" customHeight="1" x14ac:dyDescent="0.25">
      <c r="A9" s="15" t="s">
        <v>26</v>
      </c>
      <c r="B9" s="17" t="s">
        <v>25</v>
      </c>
      <c r="C9" s="16" t="s">
        <v>24</v>
      </c>
      <c r="D9" s="130"/>
      <c r="E9" s="132"/>
      <c r="F9" s="134"/>
      <c r="G9" s="137"/>
      <c r="H9" s="130"/>
      <c r="I9" s="130"/>
      <c r="J9" s="130"/>
      <c r="K9" s="130"/>
      <c r="L9" s="137"/>
      <c r="M9" s="123"/>
      <c r="N9" s="121"/>
      <c r="O9" s="121"/>
      <c r="P9" s="123"/>
      <c r="Q9" s="121"/>
      <c r="R9" s="121"/>
      <c r="S9" s="2"/>
      <c r="T9" s="2"/>
      <c r="U9" s="2"/>
      <c r="V9" s="2"/>
    </row>
    <row r="10" spans="1:23" s="2" customFormat="1" ht="18" customHeight="1" x14ac:dyDescent="0.3">
      <c r="A10" s="15">
        <v>1</v>
      </c>
      <c r="B10" s="15" t="s">
        <v>5</v>
      </c>
      <c r="C10" s="15"/>
      <c r="D10" s="15">
        <v>29</v>
      </c>
      <c r="E10" s="14" t="s">
        <v>23</v>
      </c>
      <c r="F10" s="13" t="s">
        <v>22</v>
      </c>
      <c r="G10" s="12">
        <v>33373</v>
      </c>
      <c r="H10" s="11">
        <f t="shared" ref="H10:H17" si="0">IF(COUNT(G10)=0,"---",46165-G10)</f>
        <v>12792</v>
      </c>
      <c r="I10" s="10" t="s">
        <v>15</v>
      </c>
      <c r="J10" s="9" t="s">
        <v>6</v>
      </c>
      <c r="K10" s="8">
        <v>1</v>
      </c>
      <c r="L10" s="7"/>
      <c r="M10" s="5">
        <v>16.75</v>
      </c>
      <c r="N10" s="6">
        <f t="shared" ref="N10:O16" si="1">M10*K10</f>
        <v>16.75</v>
      </c>
      <c r="O10" s="3">
        <f t="shared" si="1"/>
        <v>0</v>
      </c>
      <c r="P10" s="5">
        <v>16.95</v>
      </c>
      <c r="Q10" s="3">
        <f>P10*K10</f>
        <v>16.95</v>
      </c>
      <c r="R10" s="3">
        <f>Q10*O10</f>
        <v>0</v>
      </c>
    </row>
    <row r="11" spans="1:23" s="2" customFormat="1" ht="18" customHeight="1" x14ac:dyDescent="0.3">
      <c r="A11" s="15">
        <v>2</v>
      </c>
      <c r="B11" s="15" t="s">
        <v>5</v>
      </c>
      <c r="C11" s="16">
        <v>1</v>
      </c>
      <c r="D11" s="15">
        <v>43</v>
      </c>
      <c r="E11" s="14" t="s">
        <v>21</v>
      </c>
      <c r="F11" s="13" t="s">
        <v>20</v>
      </c>
      <c r="G11" s="12">
        <v>30163</v>
      </c>
      <c r="H11" s="11">
        <f>IF(COUNT(G11)=0,"---",46165-G11)</f>
        <v>16002</v>
      </c>
      <c r="I11" s="10" t="s">
        <v>7</v>
      </c>
      <c r="J11" s="9" t="s">
        <v>12</v>
      </c>
      <c r="K11" s="8">
        <v>1</v>
      </c>
      <c r="L11" s="7">
        <v>0.92300000000000004</v>
      </c>
      <c r="M11" s="5">
        <v>17.71</v>
      </c>
      <c r="N11" s="6">
        <f>M11*K11</f>
        <v>17.71</v>
      </c>
      <c r="O11" s="3">
        <f>N11*L11</f>
        <v>16.346330000000002</v>
      </c>
      <c r="P11" s="5">
        <v>17.420000000000002</v>
      </c>
      <c r="Q11" s="3">
        <f>P11*K11</f>
        <v>17.420000000000002</v>
      </c>
      <c r="R11" s="3">
        <f>Q11*L11</f>
        <v>16.078660000000003</v>
      </c>
    </row>
    <row r="12" spans="1:23" s="2" customFormat="1" ht="18" customHeight="1" x14ac:dyDescent="0.3">
      <c r="A12" s="15">
        <v>3</v>
      </c>
      <c r="B12" s="15" t="s">
        <v>5</v>
      </c>
      <c r="C12" s="16">
        <v>2</v>
      </c>
      <c r="D12" s="15">
        <v>44</v>
      </c>
      <c r="E12" s="14" t="s">
        <v>19</v>
      </c>
      <c r="F12" s="13" t="s">
        <v>18</v>
      </c>
      <c r="G12" s="12">
        <v>29571</v>
      </c>
      <c r="H12" s="11">
        <f>IF(COUNT(G12)=0,"---",46165-G12)</f>
        <v>16594</v>
      </c>
      <c r="I12" s="10" t="s">
        <v>7</v>
      </c>
      <c r="J12" s="9" t="s">
        <v>12</v>
      </c>
      <c r="K12" s="8">
        <v>1</v>
      </c>
      <c r="L12" s="7">
        <v>0.90200000000000002</v>
      </c>
      <c r="M12" s="5">
        <v>18.57</v>
      </c>
      <c r="N12" s="6">
        <f>M12*K12</f>
        <v>18.57</v>
      </c>
      <c r="O12" s="3">
        <f>N12*L12</f>
        <v>16.750140000000002</v>
      </c>
      <c r="P12" s="5">
        <v>19.239999999999998</v>
      </c>
      <c r="Q12" s="3">
        <f>P12*K12</f>
        <v>19.239999999999998</v>
      </c>
      <c r="R12" s="3">
        <f>Q12*L12</f>
        <v>17.354479999999999</v>
      </c>
    </row>
    <row r="13" spans="1:23" s="2" customFormat="1" ht="18" customHeight="1" x14ac:dyDescent="0.3">
      <c r="A13" s="15">
        <v>4</v>
      </c>
      <c r="B13" s="15" t="s">
        <v>5</v>
      </c>
      <c r="C13" s="16">
        <v>4</v>
      </c>
      <c r="D13" s="15">
        <v>45</v>
      </c>
      <c r="E13" s="14" t="s">
        <v>17</v>
      </c>
      <c r="F13" s="13" t="s">
        <v>16</v>
      </c>
      <c r="G13" s="12">
        <v>31978</v>
      </c>
      <c r="H13" s="11">
        <f>IF(COUNT(G13)=0,"---",46165-G13)</f>
        <v>14187</v>
      </c>
      <c r="I13" s="10" t="s">
        <v>15</v>
      </c>
      <c r="J13" s="9" t="s">
        <v>12</v>
      </c>
      <c r="K13" s="8">
        <v>1</v>
      </c>
      <c r="L13" s="7">
        <v>0.97809999999999997</v>
      </c>
      <c r="M13" s="5">
        <v>20.02</v>
      </c>
      <c r="N13" s="6">
        <f>M13*K13</f>
        <v>20.02</v>
      </c>
      <c r="O13" s="3">
        <f>N13*L13</f>
        <v>19.581561999999998</v>
      </c>
      <c r="P13" s="5">
        <v>20.13</v>
      </c>
      <c r="Q13" s="3">
        <f>P13*K13</f>
        <v>20.13</v>
      </c>
      <c r="R13" s="3">
        <f>Q13*L13</f>
        <v>19.689152999999997</v>
      </c>
    </row>
    <row r="14" spans="1:23" s="2" customFormat="1" ht="18" customHeight="1" x14ac:dyDescent="0.3">
      <c r="A14" s="15">
        <v>5</v>
      </c>
      <c r="B14" s="15" t="s">
        <v>5</v>
      </c>
      <c r="C14" s="15"/>
      <c r="D14" s="15">
        <v>39</v>
      </c>
      <c r="E14" s="14" t="s">
        <v>14</v>
      </c>
      <c r="F14" s="13" t="s">
        <v>13</v>
      </c>
      <c r="G14" s="12">
        <v>35301</v>
      </c>
      <c r="H14" s="11">
        <f>IF(COUNT(G14)=0,"---",46165-G14)</f>
        <v>10864</v>
      </c>
      <c r="I14" s="10" t="s">
        <v>7</v>
      </c>
      <c r="J14" s="9" t="s">
        <v>12</v>
      </c>
      <c r="K14" s="8">
        <v>1</v>
      </c>
      <c r="L14" s="7"/>
      <c r="M14" s="5">
        <v>21.18</v>
      </c>
      <c r="N14" s="6">
        <f>M14*K14</f>
        <v>21.18</v>
      </c>
      <c r="O14" s="3">
        <f>N14*L14</f>
        <v>0</v>
      </c>
      <c r="P14" s="5">
        <v>21.19</v>
      </c>
      <c r="Q14" s="3">
        <f>P14*K14</f>
        <v>21.19</v>
      </c>
      <c r="R14" s="3">
        <f>Q14*O14</f>
        <v>0</v>
      </c>
    </row>
    <row r="15" spans="1:23" s="2" customFormat="1" ht="18" customHeight="1" x14ac:dyDescent="0.3">
      <c r="A15" s="15">
        <v>6</v>
      </c>
      <c r="B15" s="15" t="s">
        <v>5</v>
      </c>
      <c r="C15" s="16">
        <v>3</v>
      </c>
      <c r="D15" s="15">
        <v>37</v>
      </c>
      <c r="E15" s="14" t="s">
        <v>11</v>
      </c>
      <c r="F15" s="13" t="s">
        <v>10</v>
      </c>
      <c r="G15" s="12">
        <v>21535</v>
      </c>
      <c r="H15" s="11">
        <f>IF(COUNT(G15)=0,"---",46165-G15)</f>
        <v>24630</v>
      </c>
      <c r="I15" s="10" t="s">
        <v>7</v>
      </c>
      <c r="J15" s="9" t="s">
        <v>6</v>
      </c>
      <c r="K15" s="8">
        <v>1</v>
      </c>
      <c r="L15" s="7">
        <v>0.72670000000000001</v>
      </c>
      <c r="M15" s="5">
        <v>24.3</v>
      </c>
      <c r="N15" s="6">
        <f>M15*K15</f>
        <v>24.3</v>
      </c>
      <c r="O15" s="3">
        <f>N15*L15</f>
        <v>17.658810000000003</v>
      </c>
      <c r="P15" s="5" t="s">
        <v>0</v>
      </c>
      <c r="Q15" s="3"/>
      <c r="R15" s="3">
        <f>Q15*O15</f>
        <v>0</v>
      </c>
    </row>
    <row r="16" spans="1:23" s="2" customFormat="1" ht="18" customHeight="1" x14ac:dyDescent="0.3">
      <c r="A16" s="15">
        <v>7</v>
      </c>
      <c r="B16" s="15" t="s">
        <v>5</v>
      </c>
      <c r="C16" s="16">
        <v>5</v>
      </c>
      <c r="D16" s="15">
        <v>38</v>
      </c>
      <c r="E16" s="14" t="s">
        <v>9</v>
      </c>
      <c r="F16" s="13" t="s">
        <v>8</v>
      </c>
      <c r="G16" s="12">
        <v>20967</v>
      </c>
      <c r="H16" s="11">
        <f>IF(COUNT(G16)=0,"---",46165-G16)</f>
        <v>25198</v>
      </c>
      <c r="I16" s="10" t="s">
        <v>7</v>
      </c>
      <c r="J16" s="9" t="s">
        <v>6</v>
      </c>
      <c r="K16" s="8">
        <v>1</v>
      </c>
      <c r="L16" s="7">
        <v>0.72040000000000004</v>
      </c>
      <c r="M16" s="5">
        <v>29.35</v>
      </c>
      <c r="N16" s="6">
        <f>M16*K16</f>
        <v>29.35</v>
      </c>
      <c r="O16" s="3">
        <f>N16*L16</f>
        <v>21.143740000000001</v>
      </c>
      <c r="P16" s="5"/>
      <c r="Q16" s="3">
        <f>P16*K16</f>
        <v>0</v>
      </c>
      <c r="R16" s="3">
        <f>Q16*O16</f>
        <v>0</v>
      </c>
    </row>
    <row r="17" spans="1:23" s="2" customFormat="1" ht="18" customHeight="1" x14ac:dyDescent="0.3">
      <c r="A17" s="15"/>
      <c r="B17" s="15" t="s">
        <v>5</v>
      </c>
      <c r="C17" s="16"/>
      <c r="D17" s="15">
        <v>9</v>
      </c>
      <c r="E17" s="14" t="s">
        <v>4</v>
      </c>
      <c r="F17" s="13" t="s">
        <v>3</v>
      </c>
      <c r="G17" s="12">
        <v>26799</v>
      </c>
      <c r="H17" s="11">
        <f t="shared" si="0"/>
        <v>19366</v>
      </c>
      <c r="I17" s="10" t="s">
        <v>2</v>
      </c>
      <c r="J17" s="9" t="s">
        <v>1</v>
      </c>
      <c r="K17" s="8">
        <v>0.95</v>
      </c>
      <c r="L17" s="7">
        <v>0.82969999999999999</v>
      </c>
      <c r="M17" s="5" t="s">
        <v>0</v>
      </c>
      <c r="N17" s="6"/>
      <c r="O17" s="3"/>
      <c r="P17" s="5"/>
      <c r="Q17" s="3">
        <f>P17*K17</f>
        <v>0</v>
      </c>
      <c r="R17" s="3"/>
    </row>
    <row r="20" spans="1:23" s="24" customFormat="1" ht="6.75" customHeight="1" x14ac:dyDescent="0.25"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0"/>
      <c r="O20" s="26"/>
      <c r="P20" s="26"/>
      <c r="Q20" s="26"/>
      <c r="R20" s="26"/>
    </row>
    <row r="21" spans="1:23" s="24" customFormat="1" ht="20.100000000000001" customHeight="1" x14ac:dyDescent="0.25">
      <c r="A21" s="27"/>
      <c r="B21" s="27"/>
      <c r="C21" s="27"/>
      <c r="D21" s="27"/>
      <c r="E21" s="28" t="s">
        <v>46</v>
      </c>
      <c r="F21" s="27"/>
      <c r="G21" s="27"/>
      <c r="H21" s="27"/>
      <c r="I21" s="27"/>
      <c r="J21" s="27"/>
      <c r="K21" s="27"/>
      <c r="L21" s="27"/>
      <c r="M21" s="29"/>
      <c r="N21" s="2"/>
      <c r="O21" s="29"/>
      <c r="P21" s="29"/>
      <c r="Q21" s="29"/>
      <c r="R21" s="29"/>
      <c r="S21" s="27"/>
      <c r="T21" s="27"/>
      <c r="U21" s="27"/>
      <c r="V21" s="27"/>
    </row>
    <row r="22" spans="1:23" s="24" customFormat="1" ht="2.1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9"/>
      <c r="N22" s="29"/>
      <c r="O22" s="2"/>
      <c r="P22" s="29"/>
      <c r="Q22" s="29"/>
      <c r="R22" s="29"/>
      <c r="S22" s="29"/>
      <c r="T22" s="27"/>
      <c r="U22" s="27"/>
      <c r="V22" s="27"/>
      <c r="W22" s="27"/>
    </row>
    <row r="23" spans="1:23" s="24" customFormat="1" x14ac:dyDescent="0.25">
      <c r="O23" s="1"/>
    </row>
    <row r="24" spans="1:23" s="24" customFormat="1" ht="15.6" customHeight="1" x14ac:dyDescent="0.25">
      <c r="A24" s="30"/>
      <c r="B24" s="30"/>
      <c r="C24" s="30"/>
      <c r="D24" s="27"/>
      <c r="E24" s="124"/>
      <c r="F24" s="125"/>
      <c r="G24" s="27"/>
      <c r="H24" s="27"/>
      <c r="I24" s="27"/>
      <c r="J24" s="27"/>
      <c r="K24" s="27"/>
      <c r="L24" s="27"/>
      <c r="M24" s="138" t="s">
        <v>42</v>
      </c>
      <c r="N24" s="139"/>
      <c r="O24" s="140"/>
      <c r="P24" s="138" t="s">
        <v>41</v>
      </c>
      <c r="Q24" s="139"/>
      <c r="R24" s="140"/>
      <c r="S24" s="27"/>
      <c r="T24" s="27"/>
      <c r="U24" s="27"/>
      <c r="V24" s="27"/>
    </row>
    <row r="25" spans="1:23" s="24" customFormat="1" ht="12.6" customHeight="1" x14ac:dyDescent="0.25">
      <c r="A25" s="126" t="s">
        <v>40</v>
      </c>
      <c r="B25" s="127"/>
      <c r="C25" s="128"/>
      <c r="D25" s="143" t="s">
        <v>39</v>
      </c>
      <c r="E25" s="144" t="s">
        <v>38</v>
      </c>
      <c r="F25" s="145" t="s">
        <v>37</v>
      </c>
      <c r="G25" s="146" t="s">
        <v>36</v>
      </c>
      <c r="H25" s="145" t="s">
        <v>35</v>
      </c>
      <c r="I25" s="145" t="s">
        <v>34</v>
      </c>
      <c r="J25" s="145" t="s">
        <v>33</v>
      </c>
      <c r="K25" s="145" t="s">
        <v>32</v>
      </c>
      <c r="L25" s="146" t="s">
        <v>31</v>
      </c>
      <c r="M25" s="135" t="s">
        <v>30</v>
      </c>
      <c r="N25" s="147" t="s">
        <v>28</v>
      </c>
      <c r="O25" s="147" t="s">
        <v>27</v>
      </c>
      <c r="P25" s="135" t="s">
        <v>30</v>
      </c>
      <c r="Q25" s="147" t="s">
        <v>28</v>
      </c>
      <c r="R25" s="147" t="s">
        <v>27</v>
      </c>
      <c r="S25" s="27"/>
      <c r="T25" s="27"/>
      <c r="U25" s="27"/>
      <c r="V25" s="27"/>
    </row>
    <row r="26" spans="1:23" s="24" customFormat="1" ht="11.4" customHeight="1" x14ac:dyDescent="0.25">
      <c r="A26" s="15" t="s">
        <v>26</v>
      </c>
      <c r="B26" s="17" t="s">
        <v>25</v>
      </c>
      <c r="C26" s="16" t="s">
        <v>24</v>
      </c>
      <c r="D26" s="143"/>
      <c r="E26" s="144"/>
      <c r="F26" s="145"/>
      <c r="G26" s="146"/>
      <c r="H26" s="145"/>
      <c r="I26" s="145"/>
      <c r="J26" s="145"/>
      <c r="K26" s="145"/>
      <c r="L26" s="146"/>
      <c r="M26" s="135"/>
      <c r="N26" s="147"/>
      <c r="O26" s="147"/>
      <c r="P26" s="135"/>
      <c r="Q26" s="147"/>
      <c r="R26" s="147"/>
      <c r="S26" s="27"/>
      <c r="T26" s="27"/>
      <c r="U26" s="27"/>
      <c r="V26" s="27"/>
    </row>
    <row r="27" spans="1:23" s="24" customFormat="1" ht="18" customHeight="1" x14ac:dyDescent="0.25">
      <c r="A27" s="15">
        <v>1</v>
      </c>
      <c r="B27" s="35" t="s">
        <v>5</v>
      </c>
      <c r="C27" s="35" t="s">
        <v>5</v>
      </c>
      <c r="D27" s="15">
        <v>24</v>
      </c>
      <c r="E27" s="14" t="s">
        <v>48</v>
      </c>
      <c r="F27" s="13" t="s">
        <v>49</v>
      </c>
      <c r="G27" s="12">
        <v>34322</v>
      </c>
      <c r="H27" s="11">
        <f>IF(COUNT(G27)=0,"---",46165-G27)</f>
        <v>11843</v>
      </c>
      <c r="I27" s="10" t="s">
        <v>15</v>
      </c>
      <c r="J27" s="31" t="s">
        <v>29</v>
      </c>
      <c r="K27" s="32">
        <v>1</v>
      </c>
      <c r="L27" s="33"/>
      <c r="M27" s="34">
        <v>12.86</v>
      </c>
      <c r="N27" s="6">
        <f t="shared" ref="N27:O30" si="2">M27*K27</f>
        <v>12.86</v>
      </c>
      <c r="O27" s="6">
        <f t="shared" si="2"/>
        <v>0</v>
      </c>
      <c r="P27" s="34">
        <v>13.68</v>
      </c>
      <c r="Q27" s="6">
        <f t="shared" ref="Q27:R30" si="3">P27*K27</f>
        <v>13.68</v>
      </c>
      <c r="R27" s="6">
        <f t="shared" si="3"/>
        <v>0</v>
      </c>
    </row>
    <row r="28" spans="1:23" s="24" customFormat="1" ht="18" customHeight="1" x14ac:dyDescent="0.25">
      <c r="A28" s="15">
        <v>2</v>
      </c>
      <c r="B28" s="35" t="s">
        <v>5</v>
      </c>
      <c r="C28" s="35" t="s">
        <v>5</v>
      </c>
      <c r="D28" s="15">
        <v>19</v>
      </c>
      <c r="E28" s="14" t="s">
        <v>50</v>
      </c>
      <c r="F28" s="13" t="s">
        <v>51</v>
      </c>
      <c r="G28" s="12">
        <v>33977</v>
      </c>
      <c r="H28" s="11">
        <f>IF(COUNT(G28)=0,"---",46165-G28)</f>
        <v>12188</v>
      </c>
      <c r="I28" s="10" t="s">
        <v>52</v>
      </c>
      <c r="J28" s="31" t="s">
        <v>1</v>
      </c>
      <c r="K28" s="32">
        <v>1</v>
      </c>
      <c r="L28" s="33"/>
      <c r="M28" s="34">
        <v>14.11</v>
      </c>
      <c r="N28" s="6">
        <f t="shared" si="2"/>
        <v>14.11</v>
      </c>
      <c r="O28" s="6">
        <f t="shared" si="2"/>
        <v>0</v>
      </c>
      <c r="P28" s="34">
        <v>13.76</v>
      </c>
      <c r="Q28" s="6">
        <f t="shared" si="3"/>
        <v>13.76</v>
      </c>
      <c r="R28" s="6">
        <f t="shared" si="3"/>
        <v>0</v>
      </c>
    </row>
    <row r="29" spans="1:23" s="24" customFormat="1" ht="18" customHeight="1" x14ac:dyDescent="0.25">
      <c r="A29" s="15">
        <v>3</v>
      </c>
      <c r="B29" s="35" t="s">
        <v>5</v>
      </c>
      <c r="C29" s="16">
        <v>3</v>
      </c>
      <c r="D29" s="15">
        <v>42</v>
      </c>
      <c r="E29" s="14" t="s">
        <v>53</v>
      </c>
      <c r="F29" s="13" t="s">
        <v>54</v>
      </c>
      <c r="G29" s="12">
        <v>29469</v>
      </c>
      <c r="H29" s="11">
        <f>IF(COUNT(G29)=0,"---",46165-G29)</f>
        <v>16696</v>
      </c>
      <c r="I29" s="10" t="s">
        <v>15</v>
      </c>
      <c r="J29" s="31" t="s">
        <v>12</v>
      </c>
      <c r="K29" s="32">
        <v>1</v>
      </c>
      <c r="L29" s="33">
        <v>0.92200000000000004</v>
      </c>
      <c r="M29" s="34">
        <v>15.08</v>
      </c>
      <c r="N29" s="6">
        <f>M29*K29</f>
        <v>15.08</v>
      </c>
      <c r="O29" s="6">
        <f>N29*L29</f>
        <v>13.90376</v>
      </c>
      <c r="P29" s="34">
        <v>14.68</v>
      </c>
      <c r="Q29" s="6">
        <f>P29*K29</f>
        <v>14.68</v>
      </c>
      <c r="R29" s="6">
        <f>Q29*L29</f>
        <v>13.53496</v>
      </c>
    </row>
    <row r="30" spans="1:23" s="24" customFormat="1" ht="18" customHeight="1" x14ac:dyDescent="0.25">
      <c r="A30" s="15">
        <v>4</v>
      </c>
      <c r="B30" s="35" t="s">
        <v>5</v>
      </c>
      <c r="C30" s="16">
        <v>1</v>
      </c>
      <c r="D30" s="15">
        <v>50</v>
      </c>
      <c r="E30" s="14" t="s">
        <v>55</v>
      </c>
      <c r="F30" s="13" t="s">
        <v>56</v>
      </c>
      <c r="G30" s="12">
        <v>22836</v>
      </c>
      <c r="H30" s="11">
        <f>IF(COUNT(G30)=0,"---",46165-G30)</f>
        <v>23329</v>
      </c>
      <c r="I30" s="10" t="s">
        <v>2</v>
      </c>
      <c r="J30" s="31" t="s">
        <v>57</v>
      </c>
      <c r="K30" s="32">
        <v>0.95</v>
      </c>
      <c r="L30" s="33">
        <v>0.82169999999999999</v>
      </c>
      <c r="M30" s="34">
        <v>16.059999999999999</v>
      </c>
      <c r="N30" s="6">
        <f>M30*K30</f>
        <v>15.256999999999998</v>
      </c>
      <c r="O30" s="6">
        <f>N30*L30</f>
        <v>12.536676899999998</v>
      </c>
      <c r="P30" s="34">
        <v>16.309999999999999</v>
      </c>
      <c r="Q30" s="6">
        <f>P30*K30</f>
        <v>15.494499999999999</v>
      </c>
      <c r="R30" s="6">
        <f>Q30*L30</f>
        <v>12.731830649999999</v>
      </c>
    </row>
    <row r="31" spans="1:23" s="24" customFormat="1" ht="18" customHeight="1" x14ac:dyDescent="0.25">
      <c r="A31" s="15">
        <v>5</v>
      </c>
      <c r="B31" s="17">
        <v>1</v>
      </c>
      <c r="C31" s="35" t="s">
        <v>5</v>
      </c>
      <c r="D31" s="15">
        <v>14</v>
      </c>
      <c r="E31" s="14" t="s">
        <v>58</v>
      </c>
      <c r="F31" s="13" t="s">
        <v>59</v>
      </c>
      <c r="G31" s="12">
        <v>40954</v>
      </c>
      <c r="H31" s="11">
        <f>IF(COUNT(G31)=0,"---",46165-G31)</f>
        <v>5211</v>
      </c>
      <c r="I31" s="10" t="s">
        <v>52</v>
      </c>
      <c r="J31" s="31" t="s">
        <v>1</v>
      </c>
      <c r="K31" s="32">
        <v>1</v>
      </c>
      <c r="L31" s="33"/>
      <c r="M31" s="34">
        <v>16.02</v>
      </c>
      <c r="N31" s="6">
        <f>M31*K31</f>
        <v>16.02</v>
      </c>
      <c r="O31" s="4"/>
      <c r="P31" s="34" t="s">
        <v>0</v>
      </c>
      <c r="Q31" s="6"/>
      <c r="R31" s="6">
        <f>Q31*L31</f>
        <v>0</v>
      </c>
    </row>
    <row r="32" spans="1:23" s="24" customFormat="1" ht="18" customHeight="1" x14ac:dyDescent="0.25">
      <c r="A32" s="15">
        <v>6</v>
      </c>
      <c r="B32" s="35" t="s">
        <v>5</v>
      </c>
      <c r="C32" s="16">
        <v>2</v>
      </c>
      <c r="D32" s="15">
        <v>1</v>
      </c>
      <c r="E32" s="14" t="s">
        <v>60</v>
      </c>
      <c r="F32" s="13" t="s">
        <v>61</v>
      </c>
      <c r="G32" s="12">
        <v>21585</v>
      </c>
      <c r="H32" s="11">
        <f>IF(COUNT(G32)=0,"---",46165-G32)</f>
        <v>24580</v>
      </c>
      <c r="I32" s="10" t="s">
        <v>2</v>
      </c>
      <c r="J32" s="31" t="s">
        <v>62</v>
      </c>
      <c r="K32" s="32">
        <v>0.95</v>
      </c>
      <c r="L32" s="33">
        <v>0.80230000000000001</v>
      </c>
      <c r="M32" s="34">
        <v>17.39</v>
      </c>
      <c r="N32" s="6">
        <f>M32*K32</f>
        <v>16.520499999999998</v>
      </c>
      <c r="O32" s="6">
        <f>N32*L32</f>
        <v>13.254397149999999</v>
      </c>
      <c r="P32" s="6"/>
      <c r="Q32" s="6">
        <f>P32*K32</f>
        <v>0</v>
      </c>
      <c r="R32" s="6">
        <f>Q32*L32</f>
        <v>0</v>
      </c>
    </row>
    <row r="33" spans="1:18" s="24" customFormat="1" ht="18" customHeight="1" x14ac:dyDescent="0.25">
      <c r="A33" s="15">
        <v>7</v>
      </c>
      <c r="B33" s="35" t="s">
        <v>5</v>
      </c>
      <c r="C33" s="16">
        <v>5</v>
      </c>
      <c r="D33" s="15">
        <v>65</v>
      </c>
      <c r="E33" s="14" t="s">
        <v>63</v>
      </c>
      <c r="F33" s="13" t="s">
        <v>64</v>
      </c>
      <c r="G33" s="12">
        <v>30796</v>
      </c>
      <c r="H33" s="11">
        <f>IF(COUNT(G33)=0,"---",46165-G33)</f>
        <v>15369</v>
      </c>
      <c r="I33" s="10" t="s">
        <v>2</v>
      </c>
      <c r="J33" s="31" t="s">
        <v>57</v>
      </c>
      <c r="K33" s="32">
        <v>0.95</v>
      </c>
      <c r="L33" s="33">
        <v>0.9415</v>
      </c>
      <c r="M33" s="34">
        <v>19.670000000000002</v>
      </c>
      <c r="N33" s="6">
        <f>M33*K33</f>
        <v>18.686500000000002</v>
      </c>
      <c r="O33" s="6">
        <f>N33*L33</f>
        <v>17.593339750000002</v>
      </c>
      <c r="P33" s="6"/>
      <c r="Q33" s="6">
        <f>P33*K33</f>
        <v>0</v>
      </c>
      <c r="R33" s="6">
        <f>Q33*L33</f>
        <v>0</v>
      </c>
    </row>
    <row r="34" spans="1:18" s="24" customFormat="1" ht="18" customHeight="1" x14ac:dyDescent="0.25">
      <c r="A34" s="15">
        <v>8</v>
      </c>
      <c r="B34" s="35" t="s">
        <v>5</v>
      </c>
      <c r="C34" s="35" t="s">
        <v>5</v>
      </c>
      <c r="D34" s="15">
        <v>41</v>
      </c>
      <c r="E34" s="14" t="s">
        <v>65</v>
      </c>
      <c r="F34" s="13" t="s">
        <v>66</v>
      </c>
      <c r="G34" s="12">
        <v>34053</v>
      </c>
      <c r="H34" s="11">
        <f>IF(COUNT(G34)=0,"---",46165-G34)</f>
        <v>12112</v>
      </c>
      <c r="I34" s="10" t="s">
        <v>15</v>
      </c>
      <c r="J34" s="31" t="s">
        <v>12</v>
      </c>
      <c r="K34" s="32">
        <v>1</v>
      </c>
      <c r="L34" s="33"/>
      <c r="M34" s="34">
        <v>18.7</v>
      </c>
      <c r="N34" s="6">
        <f>M34*K34</f>
        <v>18.7</v>
      </c>
      <c r="O34" s="6">
        <f>N34*L34</f>
        <v>0</v>
      </c>
      <c r="P34" s="6"/>
      <c r="Q34" s="6">
        <f>P34*K34</f>
        <v>0</v>
      </c>
      <c r="R34" s="6">
        <f>Q34*L34</f>
        <v>0</v>
      </c>
    </row>
    <row r="35" spans="1:18" s="24" customFormat="1" ht="18" customHeight="1" x14ac:dyDescent="0.25">
      <c r="A35" s="15">
        <v>9</v>
      </c>
      <c r="B35" s="35" t="s">
        <v>5</v>
      </c>
      <c r="C35" s="16">
        <v>4</v>
      </c>
      <c r="D35" s="15">
        <v>12</v>
      </c>
      <c r="E35" s="14" t="s">
        <v>67</v>
      </c>
      <c r="F35" s="13" t="s">
        <v>68</v>
      </c>
      <c r="G35" s="12">
        <v>19960</v>
      </c>
      <c r="H35" s="11">
        <f>IF(COUNT(G35)=0,"---",46165-G35)</f>
        <v>26205</v>
      </c>
      <c r="I35" s="10" t="s">
        <v>52</v>
      </c>
      <c r="J35" s="31" t="s">
        <v>1</v>
      </c>
      <c r="K35" s="32">
        <v>1</v>
      </c>
      <c r="L35" s="33">
        <v>0.77880000000000005</v>
      </c>
      <c r="M35" s="34">
        <v>20.02</v>
      </c>
      <c r="N35" s="6">
        <f>M35*K35</f>
        <v>20.02</v>
      </c>
      <c r="O35" s="6">
        <f>N35*L35</f>
        <v>15.591576</v>
      </c>
      <c r="P35" s="6"/>
      <c r="Q35" s="6">
        <f>P35*K35</f>
        <v>0</v>
      </c>
      <c r="R35" s="6">
        <f>Q35*L35</f>
        <v>0</v>
      </c>
    </row>
    <row r="36" spans="1:18" s="24" customFormat="1" ht="18" customHeight="1" x14ac:dyDescent="0.25">
      <c r="A36" s="15">
        <v>10</v>
      </c>
      <c r="B36" s="35" t="s">
        <v>5</v>
      </c>
      <c r="C36" s="16">
        <v>6</v>
      </c>
      <c r="D36" s="15">
        <v>3</v>
      </c>
      <c r="E36" s="14" t="s">
        <v>69</v>
      </c>
      <c r="F36" s="13" t="s">
        <v>70</v>
      </c>
      <c r="G36" s="12">
        <v>25409</v>
      </c>
      <c r="H36" s="11">
        <f>IF(COUNT(G36)=0,"---",46165-G36)</f>
        <v>20756</v>
      </c>
      <c r="I36" s="10" t="s">
        <v>52</v>
      </c>
      <c r="J36" s="31" t="s">
        <v>62</v>
      </c>
      <c r="K36" s="32">
        <v>1</v>
      </c>
      <c r="L36" s="33">
        <v>0.85799999999999998</v>
      </c>
      <c r="M36" s="34">
        <v>20.62</v>
      </c>
      <c r="N36" s="6">
        <f>M36*K36</f>
        <v>20.62</v>
      </c>
      <c r="O36" s="6">
        <f>N36*L36</f>
        <v>17.691960000000002</v>
      </c>
      <c r="P36" s="6"/>
      <c r="Q36" s="6">
        <f>P36*K36</f>
        <v>0</v>
      </c>
      <c r="R36" s="6">
        <f>Q36*L36</f>
        <v>0</v>
      </c>
    </row>
    <row r="37" spans="1:18" s="24" customFormat="1" ht="18" customHeight="1" x14ac:dyDescent="0.25">
      <c r="A37" s="15"/>
      <c r="B37" s="35" t="s">
        <v>5</v>
      </c>
      <c r="C37" s="35" t="s">
        <v>5</v>
      </c>
      <c r="D37" s="15">
        <v>6</v>
      </c>
      <c r="E37" s="14" t="s">
        <v>71</v>
      </c>
      <c r="F37" s="13" t="s">
        <v>72</v>
      </c>
      <c r="G37" s="12">
        <v>34926</v>
      </c>
      <c r="H37" s="11">
        <f t="shared" ref="H32:H38" si="4">IF(COUNT(G37)=0,"---",46165-G37)</f>
        <v>11239</v>
      </c>
      <c r="I37" s="10" t="s">
        <v>2</v>
      </c>
      <c r="J37" s="31" t="s">
        <v>1</v>
      </c>
      <c r="K37" s="32">
        <v>0.95</v>
      </c>
      <c r="L37" s="33"/>
      <c r="M37" s="34" t="s">
        <v>73</v>
      </c>
      <c r="N37" s="6"/>
      <c r="O37" s="6">
        <f t="shared" ref="O32:O38" si="5">N37*L37</f>
        <v>0</v>
      </c>
      <c r="P37" s="6"/>
      <c r="Q37" s="6">
        <f t="shared" ref="Q32:Q38" si="6">P37*K37</f>
        <v>0</v>
      </c>
      <c r="R37" s="6">
        <f t="shared" ref="R31:R38" si="7">Q37*L37</f>
        <v>0</v>
      </c>
    </row>
    <row r="38" spans="1:18" s="24" customFormat="1" ht="18" customHeight="1" x14ac:dyDescent="0.25">
      <c r="A38" s="15"/>
      <c r="B38" s="35" t="s">
        <v>5</v>
      </c>
      <c r="C38" s="16"/>
      <c r="D38" s="15">
        <v>21</v>
      </c>
      <c r="E38" s="14" t="s">
        <v>67</v>
      </c>
      <c r="F38" s="13" t="s">
        <v>74</v>
      </c>
      <c r="G38" s="12">
        <v>22940</v>
      </c>
      <c r="H38" s="11">
        <f t="shared" si="4"/>
        <v>23225</v>
      </c>
      <c r="I38" s="10" t="s">
        <v>52</v>
      </c>
      <c r="J38" s="31" t="s">
        <v>1</v>
      </c>
      <c r="K38" s="32">
        <v>1</v>
      </c>
      <c r="L38" s="33">
        <v>0.82169999999999999</v>
      </c>
      <c r="M38" s="34" t="s">
        <v>0</v>
      </c>
      <c r="N38" s="6"/>
      <c r="O38" s="6">
        <f t="shared" si="5"/>
        <v>0</v>
      </c>
      <c r="P38" s="6"/>
      <c r="Q38" s="6">
        <f t="shared" si="6"/>
        <v>0</v>
      </c>
      <c r="R38" s="6">
        <f t="shared" si="7"/>
        <v>0</v>
      </c>
    </row>
  </sheetData>
  <sortState xmlns:xlrd2="http://schemas.microsoft.com/office/spreadsheetml/2017/richdata2" ref="A29:W36">
    <sortCondition ref="A29:A36"/>
  </sortState>
  <mergeCells count="38">
    <mergeCell ref="P24:R24"/>
    <mergeCell ref="A25:C25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N25:N26"/>
    <mergeCell ref="O25:O26"/>
    <mergeCell ref="P25:P26"/>
    <mergeCell ref="Q25:Q26"/>
    <mergeCell ref="R25:R26"/>
    <mergeCell ref="A8:C8"/>
    <mergeCell ref="D8:D9"/>
    <mergeCell ref="E8:E9"/>
    <mergeCell ref="F8:F9"/>
    <mergeCell ref="M25:M26"/>
    <mergeCell ref="E24:F24"/>
    <mergeCell ref="H8:H9"/>
    <mergeCell ref="I8:I9"/>
    <mergeCell ref="J8:J9"/>
    <mergeCell ref="K8:K9"/>
    <mergeCell ref="L8:L9"/>
    <mergeCell ref="M8:M9"/>
    <mergeCell ref="G8:G9"/>
    <mergeCell ref="M24:O24"/>
    <mergeCell ref="R8:R9"/>
    <mergeCell ref="P8:P9"/>
    <mergeCell ref="Q8:Q9"/>
    <mergeCell ref="O8:O9"/>
    <mergeCell ref="E7:F7"/>
    <mergeCell ref="N8:N9"/>
    <mergeCell ref="M7:O7"/>
    <mergeCell ref="P7:R7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FCE5-FA98-4FD6-922B-FB602FF61B42}">
  <dimension ref="A1:N21"/>
  <sheetViews>
    <sheetView showZeros="0" workbookViewId="0">
      <selection activeCell="A2" sqref="A2"/>
    </sheetView>
  </sheetViews>
  <sheetFormatPr defaultColWidth="9.109375" defaultRowHeight="13.2" x14ac:dyDescent="0.25"/>
  <cols>
    <col min="1" max="1" width="4.5546875" style="1" customWidth="1"/>
    <col min="2" max="2" width="5.44140625" style="82" bestFit="1" customWidth="1"/>
    <col min="3" max="3" width="8.88671875" style="82" customWidth="1"/>
    <col min="4" max="4" width="12.88671875" style="82" customWidth="1"/>
    <col min="5" max="5" width="10.33203125" style="82" customWidth="1"/>
    <col min="6" max="6" width="7.109375" style="82" customWidth="1"/>
    <col min="7" max="7" width="5" style="209" customWidth="1"/>
    <col min="8" max="8" width="10.6640625" style="82" customWidth="1"/>
    <col min="9" max="9" width="5.33203125" style="82" customWidth="1"/>
    <col min="10" max="10" width="8.33203125" style="82" customWidth="1"/>
    <col min="11" max="14" width="9.5546875" style="82" customWidth="1"/>
    <col min="15" max="16384" width="9.109375" style="82"/>
  </cols>
  <sheetData>
    <row r="1" spans="1:14" ht="20.25" customHeight="1" x14ac:dyDescent="0.35">
      <c r="A1" s="23"/>
      <c r="B1" s="23" t="s">
        <v>153</v>
      </c>
      <c r="C1" s="1"/>
      <c r="D1" s="1"/>
      <c r="E1" s="22"/>
      <c r="F1" s="22"/>
      <c r="G1" s="192"/>
      <c r="H1" s="97"/>
      <c r="I1" s="97"/>
      <c r="J1" s="97"/>
      <c r="K1" s="97"/>
    </row>
    <row r="2" spans="1:14" ht="12.75" customHeight="1" x14ac:dyDescent="0.25">
      <c r="B2" s="1"/>
      <c r="C2" s="1"/>
      <c r="D2" s="21" t="s">
        <v>152</v>
      </c>
      <c r="G2" s="193"/>
      <c r="H2" s="96"/>
      <c r="I2" s="96"/>
      <c r="J2" s="96"/>
      <c r="K2" s="96"/>
    </row>
    <row r="3" spans="1:14" ht="12.75" customHeight="1" x14ac:dyDescent="0.25">
      <c r="C3" s="194"/>
      <c r="D3" s="96"/>
      <c r="E3" s="96"/>
      <c r="F3" s="96"/>
      <c r="G3" s="193"/>
      <c r="H3" s="96"/>
      <c r="I3" s="96"/>
      <c r="J3" s="96"/>
      <c r="K3" s="96"/>
    </row>
    <row r="4" spans="1:14" ht="20.100000000000001" customHeight="1" x14ac:dyDescent="0.25">
      <c r="A4" s="2"/>
      <c r="B4" s="92"/>
      <c r="C4" s="92"/>
      <c r="D4" s="95" t="s">
        <v>159</v>
      </c>
      <c r="E4" s="92"/>
      <c r="F4" s="92"/>
      <c r="G4" s="195"/>
      <c r="H4" s="92"/>
      <c r="I4" s="92"/>
      <c r="J4" s="92"/>
      <c r="K4" s="92"/>
      <c r="L4" s="92"/>
      <c r="M4" s="92"/>
    </row>
    <row r="5" spans="1:14" ht="2.1" customHeight="1" x14ac:dyDescent="0.25">
      <c r="A5" s="2"/>
      <c r="B5" s="92"/>
      <c r="C5" s="92"/>
      <c r="D5" s="92"/>
      <c r="E5" s="92"/>
      <c r="F5" s="92"/>
      <c r="G5" s="195"/>
      <c r="H5" s="92"/>
      <c r="I5" s="92"/>
      <c r="J5" s="92"/>
      <c r="K5" s="92"/>
      <c r="L5" s="92"/>
      <c r="M5" s="92"/>
    </row>
    <row r="6" spans="1:14" ht="20.100000000000001" customHeight="1" x14ac:dyDescent="0.25">
      <c r="B6" s="94"/>
      <c r="C6" s="92"/>
      <c r="D6" s="124"/>
      <c r="E6" s="125"/>
      <c r="F6" s="196"/>
      <c r="G6" s="195"/>
      <c r="H6" s="92"/>
      <c r="I6" s="92"/>
      <c r="J6" s="93"/>
      <c r="K6" s="93"/>
      <c r="L6" s="92"/>
      <c r="M6" s="92"/>
    </row>
    <row r="7" spans="1:14" ht="20.100000000000001" customHeight="1" x14ac:dyDescent="0.25">
      <c r="A7" s="79" t="s">
        <v>40</v>
      </c>
      <c r="B7" s="183" t="s">
        <v>39</v>
      </c>
      <c r="C7" s="197" t="s">
        <v>38</v>
      </c>
      <c r="D7" s="198" t="s">
        <v>37</v>
      </c>
      <c r="E7" s="185" t="s">
        <v>36</v>
      </c>
      <c r="F7" s="185" t="s">
        <v>160</v>
      </c>
      <c r="G7" s="199" t="s">
        <v>34</v>
      </c>
      <c r="H7" s="199" t="s">
        <v>33</v>
      </c>
      <c r="I7" s="199" t="s">
        <v>32</v>
      </c>
      <c r="J7" s="177" t="s">
        <v>78</v>
      </c>
      <c r="K7" s="176" t="s">
        <v>28</v>
      </c>
      <c r="L7" s="92"/>
      <c r="M7" s="92"/>
    </row>
    <row r="8" spans="1:14" ht="15" customHeight="1" x14ac:dyDescent="0.25">
      <c r="A8" s="15" t="s">
        <v>26</v>
      </c>
      <c r="B8" s="184"/>
      <c r="C8" s="200"/>
      <c r="D8" s="201"/>
      <c r="E8" s="186"/>
      <c r="F8" s="186"/>
      <c r="G8" s="202"/>
      <c r="H8" s="202"/>
      <c r="I8" s="202"/>
      <c r="J8" s="177"/>
      <c r="K8" s="176"/>
      <c r="L8" s="92"/>
      <c r="M8" s="92"/>
    </row>
    <row r="9" spans="1:14" ht="20.100000000000001" customHeight="1" x14ac:dyDescent="0.3">
      <c r="A9" s="15">
        <v>1</v>
      </c>
      <c r="B9" s="203">
        <v>44</v>
      </c>
      <c r="C9" s="204" t="s">
        <v>19</v>
      </c>
      <c r="D9" s="205" t="s">
        <v>18</v>
      </c>
      <c r="E9" s="206">
        <v>29571</v>
      </c>
      <c r="F9" s="53">
        <f>IF(COUNT(E9)=0,"---",46165-E9)</f>
        <v>16594</v>
      </c>
      <c r="G9" s="207" t="s">
        <v>7</v>
      </c>
      <c r="H9" s="104" t="s">
        <v>12</v>
      </c>
      <c r="I9" s="104">
        <v>1</v>
      </c>
      <c r="J9" s="34">
        <v>49.28</v>
      </c>
      <c r="K9" s="6">
        <f>J9*I9</f>
        <v>49.28</v>
      </c>
      <c r="L9" s="208"/>
    </row>
    <row r="10" spans="1:14" ht="20.100000000000001" customHeight="1" x14ac:dyDescent="0.3">
      <c r="A10" s="15">
        <v>2</v>
      </c>
      <c r="B10" s="203">
        <v>39</v>
      </c>
      <c r="C10" s="204" t="s">
        <v>14</v>
      </c>
      <c r="D10" s="205" t="s">
        <v>13</v>
      </c>
      <c r="E10" s="206">
        <v>35301</v>
      </c>
      <c r="F10" s="53">
        <f>IF(COUNT(E10)=0,"---",46165-E10)</f>
        <v>10864</v>
      </c>
      <c r="G10" s="207" t="s">
        <v>7</v>
      </c>
      <c r="H10" s="104" t="s">
        <v>12</v>
      </c>
      <c r="I10" s="104">
        <v>1</v>
      </c>
      <c r="J10" s="34">
        <v>50.11</v>
      </c>
      <c r="K10" s="6">
        <f>J10*I10</f>
        <v>50.11</v>
      </c>
      <c r="L10" s="208"/>
    </row>
    <row r="12" spans="1:14" ht="12.75" customHeight="1" x14ac:dyDescent="0.25">
      <c r="C12" s="194"/>
      <c r="D12" s="96"/>
      <c r="E12" s="96"/>
      <c r="F12" s="96"/>
      <c r="G12" s="193"/>
      <c r="H12" s="96"/>
      <c r="I12" s="96"/>
      <c r="J12" s="96"/>
      <c r="K12" s="96"/>
    </row>
    <row r="13" spans="1:14" ht="20.100000000000001" customHeight="1" x14ac:dyDescent="0.25">
      <c r="A13" s="2"/>
      <c r="B13" s="92"/>
      <c r="C13" s="92"/>
      <c r="D13" s="95" t="s">
        <v>161</v>
      </c>
      <c r="E13" s="92"/>
      <c r="F13" s="92"/>
      <c r="G13" s="195"/>
      <c r="H13" s="92"/>
      <c r="I13" s="92"/>
      <c r="J13" s="92"/>
      <c r="K13" s="92"/>
      <c r="L13" s="92"/>
      <c r="M13" s="92"/>
      <c r="N13" s="92"/>
    </row>
    <row r="14" spans="1:14" ht="2.1" customHeight="1" x14ac:dyDescent="0.25">
      <c r="A14" s="2"/>
      <c r="B14" s="92"/>
      <c r="C14" s="92"/>
      <c r="D14" s="92"/>
      <c r="E14" s="92"/>
      <c r="F14" s="92"/>
      <c r="G14" s="195"/>
      <c r="H14" s="92"/>
      <c r="I14" s="92"/>
      <c r="J14" s="92"/>
      <c r="K14" s="92"/>
      <c r="L14" s="92"/>
      <c r="M14" s="92"/>
      <c r="N14" s="92"/>
    </row>
    <row r="15" spans="1:14" ht="20.100000000000001" customHeight="1" x14ac:dyDescent="0.25">
      <c r="B15" s="94"/>
      <c r="C15" s="92"/>
      <c r="D15" s="124"/>
      <c r="E15" s="125"/>
      <c r="F15" s="196"/>
      <c r="G15" s="195"/>
      <c r="H15" s="92"/>
      <c r="I15" s="92"/>
      <c r="J15" s="93"/>
      <c r="K15" s="93"/>
      <c r="L15" s="92"/>
      <c r="M15" s="92"/>
      <c r="N15" s="92"/>
    </row>
    <row r="16" spans="1:14" ht="20.100000000000001" customHeight="1" x14ac:dyDescent="0.25">
      <c r="A16" s="79" t="s">
        <v>40</v>
      </c>
      <c r="B16" s="183" t="s">
        <v>39</v>
      </c>
      <c r="C16" s="197" t="s">
        <v>38</v>
      </c>
      <c r="D16" s="198" t="s">
        <v>37</v>
      </c>
      <c r="E16" s="185" t="s">
        <v>36</v>
      </c>
      <c r="F16" s="185" t="s">
        <v>160</v>
      </c>
      <c r="G16" s="199" t="s">
        <v>34</v>
      </c>
      <c r="H16" s="199" t="s">
        <v>33</v>
      </c>
      <c r="I16" s="199" t="s">
        <v>32</v>
      </c>
      <c r="J16" s="177" t="s">
        <v>78</v>
      </c>
      <c r="K16" s="176" t="s">
        <v>28</v>
      </c>
      <c r="L16" s="92"/>
      <c r="M16" s="92"/>
      <c r="N16" s="92"/>
    </row>
    <row r="17" spans="1:14" ht="15" customHeight="1" x14ac:dyDescent="0.25">
      <c r="A17" s="15" t="s">
        <v>26</v>
      </c>
      <c r="B17" s="184"/>
      <c r="C17" s="200"/>
      <c r="D17" s="201"/>
      <c r="E17" s="186"/>
      <c r="F17" s="186"/>
      <c r="G17" s="202"/>
      <c r="H17" s="202"/>
      <c r="I17" s="202"/>
      <c r="J17" s="177"/>
      <c r="K17" s="176"/>
      <c r="L17" s="92"/>
      <c r="M17" s="92"/>
      <c r="N17" s="92"/>
    </row>
    <row r="18" spans="1:14" ht="20.100000000000001" customHeight="1" x14ac:dyDescent="0.3">
      <c r="A18" s="15">
        <v>1</v>
      </c>
      <c r="B18" s="203">
        <v>24</v>
      </c>
      <c r="C18" s="204" t="s">
        <v>48</v>
      </c>
      <c r="D18" s="205" t="s">
        <v>49</v>
      </c>
      <c r="E18" s="206">
        <v>34322</v>
      </c>
      <c r="F18" s="53">
        <v>11843</v>
      </c>
      <c r="G18" s="207" t="s">
        <v>15</v>
      </c>
      <c r="H18" s="105" t="s">
        <v>29</v>
      </c>
      <c r="I18" s="104">
        <v>1</v>
      </c>
      <c r="J18" s="34">
        <v>27.72</v>
      </c>
      <c r="K18" s="6">
        <f>J18*I18</f>
        <v>27.72</v>
      </c>
      <c r="M18" s="208"/>
    </row>
    <row r="19" spans="1:14" ht="20.100000000000001" customHeight="1" x14ac:dyDescent="0.3">
      <c r="A19" s="15">
        <v>2</v>
      </c>
      <c r="B19" s="203">
        <v>46</v>
      </c>
      <c r="C19" s="204" t="s">
        <v>162</v>
      </c>
      <c r="D19" s="205" t="s">
        <v>163</v>
      </c>
      <c r="E19" s="206">
        <v>41421</v>
      </c>
      <c r="F19" s="53">
        <v>4744</v>
      </c>
      <c r="G19" s="207" t="s">
        <v>15</v>
      </c>
      <c r="H19" s="105" t="s">
        <v>12</v>
      </c>
      <c r="I19" s="104">
        <v>1</v>
      </c>
      <c r="J19" s="34">
        <v>32.020000000000003</v>
      </c>
      <c r="K19" s="6">
        <f>J19*I19</f>
        <v>32.020000000000003</v>
      </c>
      <c r="M19" s="208"/>
    </row>
    <row r="20" spans="1:14" ht="20.100000000000001" customHeight="1" x14ac:dyDescent="0.3">
      <c r="A20" s="15">
        <v>3</v>
      </c>
      <c r="B20" s="203">
        <v>50</v>
      </c>
      <c r="C20" s="204" t="s">
        <v>55</v>
      </c>
      <c r="D20" s="205" t="s">
        <v>56</v>
      </c>
      <c r="E20" s="206">
        <v>22836</v>
      </c>
      <c r="F20" s="53">
        <v>23329</v>
      </c>
      <c r="G20" s="207" t="s">
        <v>2</v>
      </c>
      <c r="H20" s="105" t="s">
        <v>57</v>
      </c>
      <c r="I20" s="104">
        <v>0.95</v>
      </c>
      <c r="J20" s="34">
        <v>34.44</v>
      </c>
      <c r="K20" s="6">
        <f>J20*I20</f>
        <v>32.717999999999996</v>
      </c>
      <c r="M20" s="208"/>
    </row>
    <row r="21" spans="1:14" ht="20.100000000000001" customHeight="1" x14ac:dyDescent="0.3">
      <c r="A21" s="15">
        <v>4</v>
      </c>
      <c r="B21" s="203">
        <v>63</v>
      </c>
      <c r="C21" s="204" t="s">
        <v>81</v>
      </c>
      <c r="D21" s="205" t="s">
        <v>82</v>
      </c>
      <c r="E21" s="206">
        <v>34026</v>
      </c>
      <c r="F21" s="53">
        <v>12139</v>
      </c>
      <c r="G21" s="207" t="s">
        <v>15</v>
      </c>
      <c r="H21" s="105" t="s">
        <v>57</v>
      </c>
      <c r="I21" s="104">
        <v>1</v>
      </c>
      <c r="J21" s="34">
        <v>33.51</v>
      </c>
      <c r="K21" s="6">
        <f>J21*I21</f>
        <v>33.51</v>
      </c>
      <c r="M21" s="208"/>
    </row>
  </sheetData>
  <sortState xmlns:xlrd2="http://schemas.microsoft.com/office/spreadsheetml/2017/richdata2" ref="A18:N21">
    <sortCondition ref="K18:K21"/>
  </sortState>
  <mergeCells count="22">
    <mergeCell ref="H16:H17"/>
    <mergeCell ref="I16:I17"/>
    <mergeCell ref="J16:J17"/>
    <mergeCell ref="K16:K17"/>
    <mergeCell ref="B16:B17"/>
    <mergeCell ref="C16:C17"/>
    <mergeCell ref="D16:D17"/>
    <mergeCell ref="E16:E17"/>
    <mergeCell ref="F16:F17"/>
    <mergeCell ref="G16:G17"/>
    <mergeCell ref="G7:G8"/>
    <mergeCell ref="H7:H8"/>
    <mergeCell ref="I7:I8"/>
    <mergeCell ref="J7:J8"/>
    <mergeCell ref="K7:K8"/>
    <mergeCell ref="D15:E15"/>
    <mergeCell ref="D6:E6"/>
    <mergeCell ref="B7:B8"/>
    <mergeCell ref="C7:C8"/>
    <mergeCell ref="D7:D8"/>
    <mergeCell ref="E7:E8"/>
    <mergeCell ref="F7:F8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0DEA-369B-476D-873E-6598A219561B}">
  <dimension ref="A1:Y20"/>
  <sheetViews>
    <sheetView showZeros="0" zoomScaleNormal="100" workbookViewId="0">
      <selection activeCell="A2" sqref="A2"/>
    </sheetView>
  </sheetViews>
  <sheetFormatPr defaultColWidth="9.109375" defaultRowHeight="13.2" x14ac:dyDescent="0.25"/>
  <cols>
    <col min="1" max="1" width="3" style="1" customWidth="1"/>
    <col min="2" max="3" width="3.109375" style="1" customWidth="1"/>
    <col min="4" max="4" width="4.44140625" style="1" customWidth="1"/>
    <col min="5" max="5" width="8.6640625" style="1" customWidth="1"/>
    <col min="6" max="6" width="14.44140625" style="1" customWidth="1"/>
    <col min="7" max="7" width="8.6640625" style="1" customWidth="1"/>
    <col min="8" max="8" width="4.6640625" style="1" customWidth="1"/>
    <col min="9" max="9" width="5.33203125" style="1" customWidth="1"/>
    <col min="10" max="10" width="8.109375" style="1" customWidth="1"/>
    <col min="11" max="11" width="4.5546875" style="1" customWidth="1"/>
    <col min="12" max="12" width="5.109375" style="1" customWidth="1"/>
    <col min="13" max="15" width="8" style="1" customWidth="1"/>
    <col min="16" max="16" width="2" style="1" customWidth="1"/>
    <col min="17" max="19" width="9.5546875" style="1" customWidth="1"/>
    <col min="20" max="251" width="9.109375" style="1"/>
    <col min="252" max="252" width="3" style="1" customWidth="1"/>
    <col min="253" max="254" width="3.109375" style="1" customWidth="1"/>
    <col min="255" max="255" width="4.44140625" style="1" customWidth="1"/>
    <col min="256" max="256" width="8.6640625" style="1" customWidth="1"/>
    <col min="257" max="257" width="14.44140625" style="1" customWidth="1"/>
    <col min="258" max="258" width="8.109375" style="1" bestFit="1" customWidth="1"/>
    <col min="259" max="259" width="4.6640625" style="1" customWidth="1"/>
    <col min="260" max="260" width="5.33203125" style="1" customWidth="1"/>
    <col min="261" max="261" width="8.109375" style="1" customWidth="1"/>
    <col min="262" max="262" width="4.5546875" style="1" customWidth="1"/>
    <col min="263" max="263" width="5.109375" style="1" customWidth="1"/>
    <col min="264" max="264" width="6.88671875" style="1" customWidth="1"/>
    <col min="265" max="265" width="6.5546875" style="1" customWidth="1"/>
    <col min="266" max="266" width="5.5546875" style="1" customWidth="1"/>
    <col min="267" max="267" width="6.88671875" style="1" customWidth="1"/>
    <col min="268" max="268" width="6.5546875" style="1" customWidth="1"/>
    <col min="269" max="269" width="5.5546875" style="1" customWidth="1"/>
    <col min="270" max="270" width="15.109375" style="1" customWidth="1"/>
    <col min="271" max="271" width="0" style="1" hidden="1" customWidth="1"/>
    <col min="272" max="272" width="2" style="1" customWidth="1"/>
    <col min="273" max="275" width="9.5546875" style="1" customWidth="1"/>
    <col min="276" max="507" width="9.109375" style="1"/>
    <col min="508" max="508" width="3" style="1" customWidth="1"/>
    <col min="509" max="510" width="3.109375" style="1" customWidth="1"/>
    <col min="511" max="511" width="4.44140625" style="1" customWidth="1"/>
    <col min="512" max="512" width="8.6640625" style="1" customWidth="1"/>
    <col min="513" max="513" width="14.44140625" style="1" customWidth="1"/>
    <col min="514" max="514" width="8.109375" style="1" bestFit="1" customWidth="1"/>
    <col min="515" max="515" width="4.6640625" style="1" customWidth="1"/>
    <col min="516" max="516" width="5.33203125" style="1" customWidth="1"/>
    <col min="517" max="517" width="8.109375" style="1" customWidth="1"/>
    <col min="518" max="518" width="4.5546875" style="1" customWidth="1"/>
    <col min="519" max="519" width="5.109375" style="1" customWidth="1"/>
    <col min="520" max="520" width="6.88671875" style="1" customWidth="1"/>
    <col min="521" max="521" width="6.5546875" style="1" customWidth="1"/>
    <col min="522" max="522" width="5.5546875" style="1" customWidth="1"/>
    <col min="523" max="523" width="6.88671875" style="1" customWidth="1"/>
    <col min="524" max="524" width="6.5546875" style="1" customWidth="1"/>
    <col min="525" max="525" width="5.5546875" style="1" customWidth="1"/>
    <col min="526" max="526" width="15.109375" style="1" customWidth="1"/>
    <col min="527" max="527" width="0" style="1" hidden="1" customWidth="1"/>
    <col min="528" max="528" width="2" style="1" customWidth="1"/>
    <col min="529" max="531" width="9.5546875" style="1" customWidth="1"/>
    <col min="532" max="763" width="9.109375" style="1"/>
    <col min="764" max="764" width="3" style="1" customWidth="1"/>
    <col min="765" max="766" width="3.109375" style="1" customWidth="1"/>
    <col min="767" max="767" width="4.44140625" style="1" customWidth="1"/>
    <col min="768" max="768" width="8.6640625" style="1" customWidth="1"/>
    <col min="769" max="769" width="14.44140625" style="1" customWidth="1"/>
    <col min="770" max="770" width="8.109375" style="1" bestFit="1" customWidth="1"/>
    <col min="771" max="771" width="4.6640625" style="1" customWidth="1"/>
    <col min="772" max="772" width="5.33203125" style="1" customWidth="1"/>
    <col min="773" max="773" width="8.109375" style="1" customWidth="1"/>
    <col min="774" max="774" width="4.5546875" style="1" customWidth="1"/>
    <col min="775" max="775" width="5.109375" style="1" customWidth="1"/>
    <col min="776" max="776" width="6.88671875" style="1" customWidth="1"/>
    <col min="777" max="777" width="6.5546875" style="1" customWidth="1"/>
    <col min="778" max="778" width="5.5546875" style="1" customWidth="1"/>
    <col min="779" max="779" width="6.88671875" style="1" customWidth="1"/>
    <col min="780" max="780" width="6.5546875" style="1" customWidth="1"/>
    <col min="781" max="781" width="5.5546875" style="1" customWidth="1"/>
    <col min="782" max="782" width="15.109375" style="1" customWidth="1"/>
    <col min="783" max="783" width="0" style="1" hidden="1" customWidth="1"/>
    <col min="784" max="784" width="2" style="1" customWidth="1"/>
    <col min="785" max="787" width="9.5546875" style="1" customWidth="1"/>
    <col min="788" max="1019" width="9.109375" style="1"/>
    <col min="1020" max="1020" width="3" style="1" customWidth="1"/>
    <col min="1021" max="1022" width="3.109375" style="1" customWidth="1"/>
    <col min="1023" max="1023" width="4.44140625" style="1" customWidth="1"/>
    <col min="1024" max="1024" width="8.6640625" style="1" customWidth="1"/>
    <col min="1025" max="1025" width="14.44140625" style="1" customWidth="1"/>
    <col min="1026" max="1026" width="8.109375" style="1" bestFit="1" customWidth="1"/>
    <col min="1027" max="1027" width="4.6640625" style="1" customWidth="1"/>
    <col min="1028" max="1028" width="5.33203125" style="1" customWidth="1"/>
    <col min="1029" max="1029" width="8.109375" style="1" customWidth="1"/>
    <col min="1030" max="1030" width="4.5546875" style="1" customWidth="1"/>
    <col min="1031" max="1031" width="5.109375" style="1" customWidth="1"/>
    <col min="1032" max="1032" width="6.88671875" style="1" customWidth="1"/>
    <col min="1033" max="1033" width="6.5546875" style="1" customWidth="1"/>
    <col min="1034" max="1034" width="5.5546875" style="1" customWidth="1"/>
    <col min="1035" max="1035" width="6.88671875" style="1" customWidth="1"/>
    <col min="1036" max="1036" width="6.5546875" style="1" customWidth="1"/>
    <col min="1037" max="1037" width="5.5546875" style="1" customWidth="1"/>
    <col min="1038" max="1038" width="15.109375" style="1" customWidth="1"/>
    <col min="1039" max="1039" width="0" style="1" hidden="1" customWidth="1"/>
    <col min="1040" max="1040" width="2" style="1" customWidth="1"/>
    <col min="1041" max="1043" width="9.5546875" style="1" customWidth="1"/>
    <col min="1044" max="1275" width="9.109375" style="1"/>
    <col min="1276" max="1276" width="3" style="1" customWidth="1"/>
    <col min="1277" max="1278" width="3.109375" style="1" customWidth="1"/>
    <col min="1279" max="1279" width="4.44140625" style="1" customWidth="1"/>
    <col min="1280" max="1280" width="8.6640625" style="1" customWidth="1"/>
    <col min="1281" max="1281" width="14.44140625" style="1" customWidth="1"/>
    <col min="1282" max="1282" width="8.109375" style="1" bestFit="1" customWidth="1"/>
    <col min="1283" max="1283" width="4.6640625" style="1" customWidth="1"/>
    <col min="1284" max="1284" width="5.33203125" style="1" customWidth="1"/>
    <col min="1285" max="1285" width="8.109375" style="1" customWidth="1"/>
    <col min="1286" max="1286" width="4.5546875" style="1" customWidth="1"/>
    <col min="1287" max="1287" width="5.109375" style="1" customWidth="1"/>
    <col min="1288" max="1288" width="6.88671875" style="1" customWidth="1"/>
    <col min="1289" max="1289" width="6.5546875" style="1" customWidth="1"/>
    <col min="1290" max="1290" width="5.5546875" style="1" customWidth="1"/>
    <col min="1291" max="1291" width="6.88671875" style="1" customWidth="1"/>
    <col min="1292" max="1292" width="6.5546875" style="1" customWidth="1"/>
    <col min="1293" max="1293" width="5.5546875" style="1" customWidth="1"/>
    <col min="1294" max="1294" width="15.109375" style="1" customWidth="1"/>
    <col min="1295" max="1295" width="0" style="1" hidden="1" customWidth="1"/>
    <col min="1296" max="1296" width="2" style="1" customWidth="1"/>
    <col min="1297" max="1299" width="9.5546875" style="1" customWidth="1"/>
    <col min="1300" max="1531" width="9.109375" style="1"/>
    <col min="1532" max="1532" width="3" style="1" customWidth="1"/>
    <col min="1533" max="1534" width="3.109375" style="1" customWidth="1"/>
    <col min="1535" max="1535" width="4.44140625" style="1" customWidth="1"/>
    <col min="1536" max="1536" width="8.6640625" style="1" customWidth="1"/>
    <col min="1537" max="1537" width="14.44140625" style="1" customWidth="1"/>
    <col min="1538" max="1538" width="8.109375" style="1" bestFit="1" customWidth="1"/>
    <col min="1539" max="1539" width="4.6640625" style="1" customWidth="1"/>
    <col min="1540" max="1540" width="5.33203125" style="1" customWidth="1"/>
    <col min="1541" max="1541" width="8.109375" style="1" customWidth="1"/>
    <col min="1542" max="1542" width="4.5546875" style="1" customWidth="1"/>
    <col min="1543" max="1543" width="5.109375" style="1" customWidth="1"/>
    <col min="1544" max="1544" width="6.88671875" style="1" customWidth="1"/>
    <col min="1545" max="1545" width="6.5546875" style="1" customWidth="1"/>
    <col min="1546" max="1546" width="5.5546875" style="1" customWidth="1"/>
    <col min="1547" max="1547" width="6.88671875" style="1" customWidth="1"/>
    <col min="1548" max="1548" width="6.5546875" style="1" customWidth="1"/>
    <col min="1549" max="1549" width="5.5546875" style="1" customWidth="1"/>
    <col min="1550" max="1550" width="15.109375" style="1" customWidth="1"/>
    <col min="1551" max="1551" width="0" style="1" hidden="1" customWidth="1"/>
    <col min="1552" max="1552" width="2" style="1" customWidth="1"/>
    <col min="1553" max="1555" width="9.5546875" style="1" customWidth="1"/>
    <col min="1556" max="1787" width="9.109375" style="1"/>
    <col min="1788" max="1788" width="3" style="1" customWidth="1"/>
    <col min="1789" max="1790" width="3.109375" style="1" customWidth="1"/>
    <col min="1791" max="1791" width="4.44140625" style="1" customWidth="1"/>
    <col min="1792" max="1792" width="8.6640625" style="1" customWidth="1"/>
    <col min="1793" max="1793" width="14.44140625" style="1" customWidth="1"/>
    <col min="1794" max="1794" width="8.109375" style="1" bestFit="1" customWidth="1"/>
    <col min="1795" max="1795" width="4.6640625" style="1" customWidth="1"/>
    <col min="1796" max="1796" width="5.33203125" style="1" customWidth="1"/>
    <col min="1797" max="1797" width="8.109375" style="1" customWidth="1"/>
    <col min="1798" max="1798" width="4.5546875" style="1" customWidth="1"/>
    <col min="1799" max="1799" width="5.109375" style="1" customWidth="1"/>
    <col min="1800" max="1800" width="6.88671875" style="1" customWidth="1"/>
    <col min="1801" max="1801" width="6.5546875" style="1" customWidth="1"/>
    <col min="1802" max="1802" width="5.5546875" style="1" customWidth="1"/>
    <col min="1803" max="1803" width="6.88671875" style="1" customWidth="1"/>
    <col min="1804" max="1804" width="6.5546875" style="1" customWidth="1"/>
    <col min="1805" max="1805" width="5.5546875" style="1" customWidth="1"/>
    <col min="1806" max="1806" width="15.109375" style="1" customWidth="1"/>
    <col min="1807" max="1807" width="0" style="1" hidden="1" customWidth="1"/>
    <col min="1808" max="1808" width="2" style="1" customWidth="1"/>
    <col min="1809" max="1811" width="9.5546875" style="1" customWidth="1"/>
    <col min="1812" max="2043" width="9.109375" style="1"/>
    <col min="2044" max="2044" width="3" style="1" customWidth="1"/>
    <col min="2045" max="2046" width="3.109375" style="1" customWidth="1"/>
    <col min="2047" max="2047" width="4.44140625" style="1" customWidth="1"/>
    <col min="2048" max="2048" width="8.6640625" style="1" customWidth="1"/>
    <col min="2049" max="2049" width="14.44140625" style="1" customWidth="1"/>
    <col min="2050" max="2050" width="8.109375" style="1" bestFit="1" customWidth="1"/>
    <col min="2051" max="2051" width="4.6640625" style="1" customWidth="1"/>
    <col min="2052" max="2052" width="5.33203125" style="1" customWidth="1"/>
    <col min="2053" max="2053" width="8.109375" style="1" customWidth="1"/>
    <col min="2054" max="2054" width="4.5546875" style="1" customWidth="1"/>
    <col min="2055" max="2055" width="5.109375" style="1" customWidth="1"/>
    <col min="2056" max="2056" width="6.88671875" style="1" customWidth="1"/>
    <col min="2057" max="2057" width="6.5546875" style="1" customWidth="1"/>
    <col min="2058" max="2058" width="5.5546875" style="1" customWidth="1"/>
    <col min="2059" max="2059" width="6.88671875" style="1" customWidth="1"/>
    <col min="2060" max="2060" width="6.5546875" style="1" customWidth="1"/>
    <col min="2061" max="2061" width="5.5546875" style="1" customWidth="1"/>
    <col min="2062" max="2062" width="15.109375" style="1" customWidth="1"/>
    <col min="2063" max="2063" width="0" style="1" hidden="1" customWidth="1"/>
    <col min="2064" max="2064" width="2" style="1" customWidth="1"/>
    <col min="2065" max="2067" width="9.5546875" style="1" customWidth="1"/>
    <col min="2068" max="2299" width="9.109375" style="1"/>
    <col min="2300" max="2300" width="3" style="1" customWidth="1"/>
    <col min="2301" max="2302" width="3.109375" style="1" customWidth="1"/>
    <col min="2303" max="2303" width="4.44140625" style="1" customWidth="1"/>
    <col min="2304" max="2304" width="8.6640625" style="1" customWidth="1"/>
    <col min="2305" max="2305" width="14.44140625" style="1" customWidth="1"/>
    <col min="2306" max="2306" width="8.109375" style="1" bestFit="1" customWidth="1"/>
    <col min="2307" max="2307" width="4.6640625" style="1" customWidth="1"/>
    <col min="2308" max="2308" width="5.33203125" style="1" customWidth="1"/>
    <col min="2309" max="2309" width="8.109375" style="1" customWidth="1"/>
    <col min="2310" max="2310" width="4.5546875" style="1" customWidth="1"/>
    <col min="2311" max="2311" width="5.109375" style="1" customWidth="1"/>
    <col min="2312" max="2312" width="6.88671875" style="1" customWidth="1"/>
    <col min="2313" max="2313" width="6.5546875" style="1" customWidth="1"/>
    <col min="2314" max="2314" width="5.5546875" style="1" customWidth="1"/>
    <col min="2315" max="2315" width="6.88671875" style="1" customWidth="1"/>
    <col min="2316" max="2316" width="6.5546875" style="1" customWidth="1"/>
    <col min="2317" max="2317" width="5.5546875" style="1" customWidth="1"/>
    <col min="2318" max="2318" width="15.109375" style="1" customWidth="1"/>
    <col min="2319" max="2319" width="0" style="1" hidden="1" customWidth="1"/>
    <col min="2320" max="2320" width="2" style="1" customWidth="1"/>
    <col min="2321" max="2323" width="9.5546875" style="1" customWidth="1"/>
    <col min="2324" max="2555" width="9.109375" style="1"/>
    <col min="2556" max="2556" width="3" style="1" customWidth="1"/>
    <col min="2557" max="2558" width="3.109375" style="1" customWidth="1"/>
    <col min="2559" max="2559" width="4.44140625" style="1" customWidth="1"/>
    <col min="2560" max="2560" width="8.6640625" style="1" customWidth="1"/>
    <col min="2561" max="2561" width="14.44140625" style="1" customWidth="1"/>
    <col min="2562" max="2562" width="8.109375" style="1" bestFit="1" customWidth="1"/>
    <col min="2563" max="2563" width="4.6640625" style="1" customWidth="1"/>
    <col min="2564" max="2564" width="5.33203125" style="1" customWidth="1"/>
    <col min="2565" max="2565" width="8.109375" style="1" customWidth="1"/>
    <col min="2566" max="2566" width="4.5546875" style="1" customWidth="1"/>
    <col min="2567" max="2567" width="5.109375" style="1" customWidth="1"/>
    <col min="2568" max="2568" width="6.88671875" style="1" customWidth="1"/>
    <col min="2569" max="2569" width="6.5546875" style="1" customWidth="1"/>
    <col min="2570" max="2570" width="5.5546875" style="1" customWidth="1"/>
    <col min="2571" max="2571" width="6.88671875" style="1" customWidth="1"/>
    <col min="2572" max="2572" width="6.5546875" style="1" customWidth="1"/>
    <col min="2573" max="2573" width="5.5546875" style="1" customWidth="1"/>
    <col min="2574" max="2574" width="15.109375" style="1" customWidth="1"/>
    <col min="2575" max="2575" width="0" style="1" hidden="1" customWidth="1"/>
    <col min="2576" max="2576" width="2" style="1" customWidth="1"/>
    <col min="2577" max="2579" width="9.5546875" style="1" customWidth="1"/>
    <col min="2580" max="2811" width="9.109375" style="1"/>
    <col min="2812" max="2812" width="3" style="1" customWidth="1"/>
    <col min="2813" max="2814" width="3.109375" style="1" customWidth="1"/>
    <col min="2815" max="2815" width="4.44140625" style="1" customWidth="1"/>
    <col min="2816" max="2816" width="8.6640625" style="1" customWidth="1"/>
    <col min="2817" max="2817" width="14.44140625" style="1" customWidth="1"/>
    <col min="2818" max="2818" width="8.109375" style="1" bestFit="1" customWidth="1"/>
    <col min="2819" max="2819" width="4.6640625" style="1" customWidth="1"/>
    <col min="2820" max="2820" width="5.33203125" style="1" customWidth="1"/>
    <col min="2821" max="2821" width="8.109375" style="1" customWidth="1"/>
    <col min="2822" max="2822" width="4.5546875" style="1" customWidth="1"/>
    <col min="2823" max="2823" width="5.109375" style="1" customWidth="1"/>
    <col min="2824" max="2824" width="6.88671875" style="1" customWidth="1"/>
    <col min="2825" max="2825" width="6.5546875" style="1" customWidth="1"/>
    <col min="2826" max="2826" width="5.5546875" style="1" customWidth="1"/>
    <col min="2827" max="2827" width="6.88671875" style="1" customWidth="1"/>
    <col min="2828" max="2828" width="6.5546875" style="1" customWidth="1"/>
    <col min="2829" max="2829" width="5.5546875" style="1" customWidth="1"/>
    <col min="2830" max="2830" width="15.109375" style="1" customWidth="1"/>
    <col min="2831" max="2831" width="0" style="1" hidden="1" customWidth="1"/>
    <col min="2832" max="2832" width="2" style="1" customWidth="1"/>
    <col min="2833" max="2835" width="9.5546875" style="1" customWidth="1"/>
    <col min="2836" max="3067" width="9.109375" style="1"/>
    <col min="3068" max="3068" width="3" style="1" customWidth="1"/>
    <col min="3069" max="3070" width="3.109375" style="1" customWidth="1"/>
    <col min="3071" max="3071" width="4.44140625" style="1" customWidth="1"/>
    <col min="3072" max="3072" width="8.6640625" style="1" customWidth="1"/>
    <col min="3073" max="3073" width="14.44140625" style="1" customWidth="1"/>
    <col min="3074" max="3074" width="8.109375" style="1" bestFit="1" customWidth="1"/>
    <col min="3075" max="3075" width="4.6640625" style="1" customWidth="1"/>
    <col min="3076" max="3076" width="5.33203125" style="1" customWidth="1"/>
    <col min="3077" max="3077" width="8.109375" style="1" customWidth="1"/>
    <col min="3078" max="3078" width="4.5546875" style="1" customWidth="1"/>
    <col min="3079" max="3079" width="5.109375" style="1" customWidth="1"/>
    <col min="3080" max="3080" width="6.88671875" style="1" customWidth="1"/>
    <col min="3081" max="3081" width="6.5546875" style="1" customWidth="1"/>
    <col min="3082" max="3082" width="5.5546875" style="1" customWidth="1"/>
    <col min="3083" max="3083" width="6.88671875" style="1" customWidth="1"/>
    <col min="3084" max="3084" width="6.5546875" style="1" customWidth="1"/>
    <col min="3085" max="3085" width="5.5546875" style="1" customWidth="1"/>
    <col min="3086" max="3086" width="15.109375" style="1" customWidth="1"/>
    <col min="3087" max="3087" width="0" style="1" hidden="1" customWidth="1"/>
    <col min="3088" max="3088" width="2" style="1" customWidth="1"/>
    <col min="3089" max="3091" width="9.5546875" style="1" customWidth="1"/>
    <col min="3092" max="3323" width="9.109375" style="1"/>
    <col min="3324" max="3324" width="3" style="1" customWidth="1"/>
    <col min="3325" max="3326" width="3.109375" style="1" customWidth="1"/>
    <col min="3327" max="3327" width="4.44140625" style="1" customWidth="1"/>
    <col min="3328" max="3328" width="8.6640625" style="1" customWidth="1"/>
    <col min="3329" max="3329" width="14.44140625" style="1" customWidth="1"/>
    <col min="3330" max="3330" width="8.109375" style="1" bestFit="1" customWidth="1"/>
    <col min="3331" max="3331" width="4.6640625" style="1" customWidth="1"/>
    <col min="3332" max="3332" width="5.33203125" style="1" customWidth="1"/>
    <col min="3333" max="3333" width="8.109375" style="1" customWidth="1"/>
    <col min="3334" max="3334" width="4.5546875" style="1" customWidth="1"/>
    <col min="3335" max="3335" width="5.109375" style="1" customWidth="1"/>
    <col min="3336" max="3336" width="6.88671875" style="1" customWidth="1"/>
    <col min="3337" max="3337" width="6.5546875" style="1" customWidth="1"/>
    <col min="3338" max="3338" width="5.5546875" style="1" customWidth="1"/>
    <col min="3339" max="3339" width="6.88671875" style="1" customWidth="1"/>
    <col min="3340" max="3340" width="6.5546875" style="1" customWidth="1"/>
    <col min="3341" max="3341" width="5.5546875" style="1" customWidth="1"/>
    <col min="3342" max="3342" width="15.109375" style="1" customWidth="1"/>
    <col min="3343" max="3343" width="0" style="1" hidden="1" customWidth="1"/>
    <col min="3344" max="3344" width="2" style="1" customWidth="1"/>
    <col min="3345" max="3347" width="9.5546875" style="1" customWidth="1"/>
    <col min="3348" max="3579" width="9.109375" style="1"/>
    <col min="3580" max="3580" width="3" style="1" customWidth="1"/>
    <col min="3581" max="3582" width="3.109375" style="1" customWidth="1"/>
    <col min="3583" max="3583" width="4.44140625" style="1" customWidth="1"/>
    <col min="3584" max="3584" width="8.6640625" style="1" customWidth="1"/>
    <col min="3585" max="3585" width="14.44140625" style="1" customWidth="1"/>
    <col min="3586" max="3586" width="8.109375" style="1" bestFit="1" customWidth="1"/>
    <col min="3587" max="3587" width="4.6640625" style="1" customWidth="1"/>
    <col min="3588" max="3588" width="5.33203125" style="1" customWidth="1"/>
    <col min="3589" max="3589" width="8.109375" style="1" customWidth="1"/>
    <col min="3590" max="3590" width="4.5546875" style="1" customWidth="1"/>
    <col min="3591" max="3591" width="5.109375" style="1" customWidth="1"/>
    <col min="3592" max="3592" width="6.88671875" style="1" customWidth="1"/>
    <col min="3593" max="3593" width="6.5546875" style="1" customWidth="1"/>
    <col min="3594" max="3594" width="5.5546875" style="1" customWidth="1"/>
    <col min="3595" max="3595" width="6.88671875" style="1" customWidth="1"/>
    <col min="3596" max="3596" width="6.5546875" style="1" customWidth="1"/>
    <col min="3597" max="3597" width="5.5546875" style="1" customWidth="1"/>
    <col min="3598" max="3598" width="15.109375" style="1" customWidth="1"/>
    <col min="3599" max="3599" width="0" style="1" hidden="1" customWidth="1"/>
    <col min="3600" max="3600" width="2" style="1" customWidth="1"/>
    <col min="3601" max="3603" width="9.5546875" style="1" customWidth="1"/>
    <col min="3604" max="3835" width="9.109375" style="1"/>
    <col min="3836" max="3836" width="3" style="1" customWidth="1"/>
    <col min="3837" max="3838" width="3.109375" style="1" customWidth="1"/>
    <col min="3839" max="3839" width="4.44140625" style="1" customWidth="1"/>
    <col min="3840" max="3840" width="8.6640625" style="1" customWidth="1"/>
    <col min="3841" max="3841" width="14.44140625" style="1" customWidth="1"/>
    <col min="3842" max="3842" width="8.109375" style="1" bestFit="1" customWidth="1"/>
    <col min="3843" max="3843" width="4.6640625" style="1" customWidth="1"/>
    <col min="3844" max="3844" width="5.33203125" style="1" customWidth="1"/>
    <col min="3845" max="3845" width="8.109375" style="1" customWidth="1"/>
    <col min="3846" max="3846" width="4.5546875" style="1" customWidth="1"/>
    <col min="3847" max="3847" width="5.109375" style="1" customWidth="1"/>
    <col min="3848" max="3848" width="6.88671875" style="1" customWidth="1"/>
    <col min="3849" max="3849" width="6.5546875" style="1" customWidth="1"/>
    <col min="3850" max="3850" width="5.5546875" style="1" customWidth="1"/>
    <col min="3851" max="3851" width="6.88671875" style="1" customWidth="1"/>
    <col min="3852" max="3852" width="6.5546875" style="1" customWidth="1"/>
    <col min="3853" max="3853" width="5.5546875" style="1" customWidth="1"/>
    <col min="3854" max="3854" width="15.109375" style="1" customWidth="1"/>
    <col min="3855" max="3855" width="0" style="1" hidden="1" customWidth="1"/>
    <col min="3856" max="3856" width="2" style="1" customWidth="1"/>
    <col min="3857" max="3859" width="9.5546875" style="1" customWidth="1"/>
    <col min="3860" max="4091" width="9.109375" style="1"/>
    <col min="4092" max="4092" width="3" style="1" customWidth="1"/>
    <col min="4093" max="4094" width="3.109375" style="1" customWidth="1"/>
    <col min="4095" max="4095" width="4.44140625" style="1" customWidth="1"/>
    <col min="4096" max="4096" width="8.6640625" style="1" customWidth="1"/>
    <col min="4097" max="4097" width="14.44140625" style="1" customWidth="1"/>
    <col min="4098" max="4098" width="8.109375" style="1" bestFit="1" customWidth="1"/>
    <col min="4099" max="4099" width="4.6640625" style="1" customWidth="1"/>
    <col min="4100" max="4100" width="5.33203125" style="1" customWidth="1"/>
    <col min="4101" max="4101" width="8.109375" style="1" customWidth="1"/>
    <col min="4102" max="4102" width="4.5546875" style="1" customWidth="1"/>
    <col min="4103" max="4103" width="5.109375" style="1" customWidth="1"/>
    <col min="4104" max="4104" width="6.88671875" style="1" customWidth="1"/>
    <col min="4105" max="4105" width="6.5546875" style="1" customWidth="1"/>
    <col min="4106" max="4106" width="5.5546875" style="1" customWidth="1"/>
    <col min="4107" max="4107" width="6.88671875" style="1" customWidth="1"/>
    <col min="4108" max="4108" width="6.5546875" style="1" customWidth="1"/>
    <col min="4109" max="4109" width="5.5546875" style="1" customWidth="1"/>
    <col min="4110" max="4110" width="15.109375" style="1" customWidth="1"/>
    <col min="4111" max="4111" width="0" style="1" hidden="1" customWidth="1"/>
    <col min="4112" max="4112" width="2" style="1" customWidth="1"/>
    <col min="4113" max="4115" width="9.5546875" style="1" customWidth="1"/>
    <col min="4116" max="4347" width="9.109375" style="1"/>
    <col min="4348" max="4348" width="3" style="1" customWidth="1"/>
    <col min="4349" max="4350" width="3.109375" style="1" customWidth="1"/>
    <col min="4351" max="4351" width="4.44140625" style="1" customWidth="1"/>
    <col min="4352" max="4352" width="8.6640625" style="1" customWidth="1"/>
    <col min="4353" max="4353" width="14.44140625" style="1" customWidth="1"/>
    <col min="4354" max="4354" width="8.109375" style="1" bestFit="1" customWidth="1"/>
    <col min="4355" max="4355" width="4.6640625" style="1" customWidth="1"/>
    <col min="4356" max="4356" width="5.33203125" style="1" customWidth="1"/>
    <col min="4357" max="4357" width="8.109375" style="1" customWidth="1"/>
    <col min="4358" max="4358" width="4.5546875" style="1" customWidth="1"/>
    <col min="4359" max="4359" width="5.109375" style="1" customWidth="1"/>
    <col min="4360" max="4360" width="6.88671875" style="1" customWidth="1"/>
    <col min="4361" max="4361" width="6.5546875" style="1" customWidth="1"/>
    <col min="4362" max="4362" width="5.5546875" style="1" customWidth="1"/>
    <col min="4363" max="4363" width="6.88671875" style="1" customWidth="1"/>
    <col min="4364" max="4364" width="6.5546875" style="1" customWidth="1"/>
    <col min="4365" max="4365" width="5.5546875" style="1" customWidth="1"/>
    <col min="4366" max="4366" width="15.109375" style="1" customWidth="1"/>
    <col min="4367" max="4367" width="0" style="1" hidden="1" customWidth="1"/>
    <col min="4368" max="4368" width="2" style="1" customWidth="1"/>
    <col min="4369" max="4371" width="9.5546875" style="1" customWidth="1"/>
    <col min="4372" max="4603" width="9.109375" style="1"/>
    <col min="4604" max="4604" width="3" style="1" customWidth="1"/>
    <col min="4605" max="4606" width="3.109375" style="1" customWidth="1"/>
    <col min="4607" max="4607" width="4.44140625" style="1" customWidth="1"/>
    <col min="4608" max="4608" width="8.6640625" style="1" customWidth="1"/>
    <col min="4609" max="4609" width="14.44140625" style="1" customWidth="1"/>
    <col min="4610" max="4610" width="8.109375" style="1" bestFit="1" customWidth="1"/>
    <col min="4611" max="4611" width="4.6640625" style="1" customWidth="1"/>
    <col min="4612" max="4612" width="5.33203125" style="1" customWidth="1"/>
    <col min="4613" max="4613" width="8.109375" style="1" customWidth="1"/>
    <col min="4614" max="4614" width="4.5546875" style="1" customWidth="1"/>
    <col min="4615" max="4615" width="5.109375" style="1" customWidth="1"/>
    <col min="4616" max="4616" width="6.88671875" style="1" customWidth="1"/>
    <col min="4617" max="4617" width="6.5546875" style="1" customWidth="1"/>
    <col min="4618" max="4618" width="5.5546875" style="1" customWidth="1"/>
    <col min="4619" max="4619" width="6.88671875" style="1" customWidth="1"/>
    <col min="4620" max="4620" width="6.5546875" style="1" customWidth="1"/>
    <col min="4621" max="4621" width="5.5546875" style="1" customWidth="1"/>
    <col min="4622" max="4622" width="15.109375" style="1" customWidth="1"/>
    <col min="4623" max="4623" width="0" style="1" hidden="1" customWidth="1"/>
    <col min="4624" max="4624" width="2" style="1" customWidth="1"/>
    <col min="4625" max="4627" width="9.5546875" style="1" customWidth="1"/>
    <col min="4628" max="4859" width="9.109375" style="1"/>
    <col min="4860" max="4860" width="3" style="1" customWidth="1"/>
    <col min="4861" max="4862" width="3.109375" style="1" customWidth="1"/>
    <col min="4863" max="4863" width="4.44140625" style="1" customWidth="1"/>
    <col min="4864" max="4864" width="8.6640625" style="1" customWidth="1"/>
    <col min="4865" max="4865" width="14.44140625" style="1" customWidth="1"/>
    <col min="4866" max="4866" width="8.109375" style="1" bestFit="1" customWidth="1"/>
    <col min="4867" max="4867" width="4.6640625" style="1" customWidth="1"/>
    <col min="4868" max="4868" width="5.33203125" style="1" customWidth="1"/>
    <col min="4869" max="4869" width="8.109375" style="1" customWidth="1"/>
    <col min="4870" max="4870" width="4.5546875" style="1" customWidth="1"/>
    <col min="4871" max="4871" width="5.109375" style="1" customWidth="1"/>
    <col min="4872" max="4872" width="6.88671875" style="1" customWidth="1"/>
    <col min="4873" max="4873" width="6.5546875" style="1" customWidth="1"/>
    <col min="4874" max="4874" width="5.5546875" style="1" customWidth="1"/>
    <col min="4875" max="4875" width="6.88671875" style="1" customWidth="1"/>
    <col min="4876" max="4876" width="6.5546875" style="1" customWidth="1"/>
    <col min="4877" max="4877" width="5.5546875" style="1" customWidth="1"/>
    <col min="4878" max="4878" width="15.109375" style="1" customWidth="1"/>
    <col min="4879" max="4879" width="0" style="1" hidden="1" customWidth="1"/>
    <col min="4880" max="4880" width="2" style="1" customWidth="1"/>
    <col min="4881" max="4883" width="9.5546875" style="1" customWidth="1"/>
    <col min="4884" max="5115" width="9.109375" style="1"/>
    <col min="5116" max="5116" width="3" style="1" customWidth="1"/>
    <col min="5117" max="5118" width="3.109375" style="1" customWidth="1"/>
    <col min="5119" max="5119" width="4.44140625" style="1" customWidth="1"/>
    <col min="5120" max="5120" width="8.6640625" style="1" customWidth="1"/>
    <col min="5121" max="5121" width="14.44140625" style="1" customWidth="1"/>
    <col min="5122" max="5122" width="8.109375" style="1" bestFit="1" customWidth="1"/>
    <col min="5123" max="5123" width="4.6640625" style="1" customWidth="1"/>
    <col min="5124" max="5124" width="5.33203125" style="1" customWidth="1"/>
    <col min="5125" max="5125" width="8.109375" style="1" customWidth="1"/>
    <col min="5126" max="5126" width="4.5546875" style="1" customWidth="1"/>
    <col min="5127" max="5127" width="5.109375" style="1" customWidth="1"/>
    <col min="5128" max="5128" width="6.88671875" style="1" customWidth="1"/>
    <col min="5129" max="5129" width="6.5546875" style="1" customWidth="1"/>
    <col min="5130" max="5130" width="5.5546875" style="1" customWidth="1"/>
    <col min="5131" max="5131" width="6.88671875" style="1" customWidth="1"/>
    <col min="5132" max="5132" width="6.5546875" style="1" customWidth="1"/>
    <col min="5133" max="5133" width="5.5546875" style="1" customWidth="1"/>
    <col min="5134" max="5134" width="15.109375" style="1" customWidth="1"/>
    <col min="5135" max="5135" width="0" style="1" hidden="1" customWidth="1"/>
    <col min="5136" max="5136" width="2" style="1" customWidth="1"/>
    <col min="5137" max="5139" width="9.5546875" style="1" customWidth="1"/>
    <col min="5140" max="5371" width="9.109375" style="1"/>
    <col min="5372" max="5372" width="3" style="1" customWidth="1"/>
    <col min="5373" max="5374" width="3.109375" style="1" customWidth="1"/>
    <col min="5375" max="5375" width="4.44140625" style="1" customWidth="1"/>
    <col min="5376" max="5376" width="8.6640625" style="1" customWidth="1"/>
    <col min="5377" max="5377" width="14.44140625" style="1" customWidth="1"/>
    <col min="5378" max="5378" width="8.109375" style="1" bestFit="1" customWidth="1"/>
    <col min="5379" max="5379" width="4.6640625" style="1" customWidth="1"/>
    <col min="5380" max="5380" width="5.33203125" style="1" customWidth="1"/>
    <col min="5381" max="5381" width="8.109375" style="1" customWidth="1"/>
    <col min="5382" max="5382" width="4.5546875" style="1" customWidth="1"/>
    <col min="5383" max="5383" width="5.109375" style="1" customWidth="1"/>
    <col min="5384" max="5384" width="6.88671875" style="1" customWidth="1"/>
    <col min="5385" max="5385" width="6.5546875" style="1" customWidth="1"/>
    <col min="5386" max="5386" width="5.5546875" style="1" customWidth="1"/>
    <col min="5387" max="5387" width="6.88671875" style="1" customWidth="1"/>
    <col min="5388" max="5388" width="6.5546875" style="1" customWidth="1"/>
    <col min="5389" max="5389" width="5.5546875" style="1" customWidth="1"/>
    <col min="5390" max="5390" width="15.109375" style="1" customWidth="1"/>
    <col min="5391" max="5391" width="0" style="1" hidden="1" customWidth="1"/>
    <col min="5392" max="5392" width="2" style="1" customWidth="1"/>
    <col min="5393" max="5395" width="9.5546875" style="1" customWidth="1"/>
    <col min="5396" max="5627" width="9.109375" style="1"/>
    <col min="5628" max="5628" width="3" style="1" customWidth="1"/>
    <col min="5629" max="5630" width="3.109375" style="1" customWidth="1"/>
    <col min="5631" max="5631" width="4.44140625" style="1" customWidth="1"/>
    <col min="5632" max="5632" width="8.6640625" style="1" customWidth="1"/>
    <col min="5633" max="5633" width="14.44140625" style="1" customWidth="1"/>
    <col min="5634" max="5634" width="8.109375" style="1" bestFit="1" customWidth="1"/>
    <col min="5635" max="5635" width="4.6640625" style="1" customWidth="1"/>
    <col min="5636" max="5636" width="5.33203125" style="1" customWidth="1"/>
    <col min="5637" max="5637" width="8.109375" style="1" customWidth="1"/>
    <col min="5638" max="5638" width="4.5546875" style="1" customWidth="1"/>
    <col min="5639" max="5639" width="5.109375" style="1" customWidth="1"/>
    <col min="5640" max="5640" width="6.88671875" style="1" customWidth="1"/>
    <col min="5641" max="5641" width="6.5546875" style="1" customWidth="1"/>
    <col min="5642" max="5642" width="5.5546875" style="1" customWidth="1"/>
    <col min="5643" max="5643" width="6.88671875" style="1" customWidth="1"/>
    <col min="5644" max="5644" width="6.5546875" style="1" customWidth="1"/>
    <col min="5645" max="5645" width="5.5546875" style="1" customWidth="1"/>
    <col min="5646" max="5646" width="15.109375" style="1" customWidth="1"/>
    <col min="5647" max="5647" width="0" style="1" hidden="1" customWidth="1"/>
    <col min="5648" max="5648" width="2" style="1" customWidth="1"/>
    <col min="5649" max="5651" width="9.5546875" style="1" customWidth="1"/>
    <col min="5652" max="5883" width="9.109375" style="1"/>
    <col min="5884" max="5884" width="3" style="1" customWidth="1"/>
    <col min="5885" max="5886" width="3.109375" style="1" customWidth="1"/>
    <col min="5887" max="5887" width="4.44140625" style="1" customWidth="1"/>
    <col min="5888" max="5888" width="8.6640625" style="1" customWidth="1"/>
    <col min="5889" max="5889" width="14.44140625" style="1" customWidth="1"/>
    <col min="5890" max="5890" width="8.109375" style="1" bestFit="1" customWidth="1"/>
    <col min="5891" max="5891" width="4.6640625" style="1" customWidth="1"/>
    <col min="5892" max="5892" width="5.33203125" style="1" customWidth="1"/>
    <col min="5893" max="5893" width="8.109375" style="1" customWidth="1"/>
    <col min="5894" max="5894" width="4.5546875" style="1" customWidth="1"/>
    <col min="5895" max="5895" width="5.109375" style="1" customWidth="1"/>
    <col min="5896" max="5896" width="6.88671875" style="1" customWidth="1"/>
    <col min="5897" max="5897" width="6.5546875" style="1" customWidth="1"/>
    <col min="5898" max="5898" width="5.5546875" style="1" customWidth="1"/>
    <col min="5899" max="5899" width="6.88671875" style="1" customWidth="1"/>
    <col min="5900" max="5900" width="6.5546875" style="1" customWidth="1"/>
    <col min="5901" max="5901" width="5.5546875" style="1" customWidth="1"/>
    <col min="5902" max="5902" width="15.109375" style="1" customWidth="1"/>
    <col min="5903" max="5903" width="0" style="1" hidden="1" customWidth="1"/>
    <col min="5904" max="5904" width="2" style="1" customWidth="1"/>
    <col min="5905" max="5907" width="9.5546875" style="1" customWidth="1"/>
    <col min="5908" max="6139" width="9.109375" style="1"/>
    <col min="6140" max="6140" width="3" style="1" customWidth="1"/>
    <col min="6141" max="6142" width="3.109375" style="1" customWidth="1"/>
    <col min="6143" max="6143" width="4.44140625" style="1" customWidth="1"/>
    <col min="6144" max="6144" width="8.6640625" style="1" customWidth="1"/>
    <col min="6145" max="6145" width="14.44140625" style="1" customWidth="1"/>
    <col min="6146" max="6146" width="8.109375" style="1" bestFit="1" customWidth="1"/>
    <col min="6147" max="6147" width="4.6640625" style="1" customWidth="1"/>
    <col min="6148" max="6148" width="5.33203125" style="1" customWidth="1"/>
    <col min="6149" max="6149" width="8.109375" style="1" customWidth="1"/>
    <col min="6150" max="6150" width="4.5546875" style="1" customWidth="1"/>
    <col min="6151" max="6151" width="5.109375" style="1" customWidth="1"/>
    <col min="6152" max="6152" width="6.88671875" style="1" customWidth="1"/>
    <col min="6153" max="6153" width="6.5546875" style="1" customWidth="1"/>
    <col min="6154" max="6154" width="5.5546875" style="1" customWidth="1"/>
    <col min="6155" max="6155" width="6.88671875" style="1" customWidth="1"/>
    <col min="6156" max="6156" width="6.5546875" style="1" customWidth="1"/>
    <col min="6157" max="6157" width="5.5546875" style="1" customWidth="1"/>
    <col min="6158" max="6158" width="15.109375" style="1" customWidth="1"/>
    <col min="6159" max="6159" width="0" style="1" hidden="1" customWidth="1"/>
    <col min="6160" max="6160" width="2" style="1" customWidth="1"/>
    <col min="6161" max="6163" width="9.5546875" style="1" customWidth="1"/>
    <col min="6164" max="6395" width="9.109375" style="1"/>
    <col min="6396" max="6396" width="3" style="1" customWidth="1"/>
    <col min="6397" max="6398" width="3.109375" style="1" customWidth="1"/>
    <col min="6399" max="6399" width="4.44140625" style="1" customWidth="1"/>
    <col min="6400" max="6400" width="8.6640625" style="1" customWidth="1"/>
    <col min="6401" max="6401" width="14.44140625" style="1" customWidth="1"/>
    <col min="6402" max="6402" width="8.109375" style="1" bestFit="1" customWidth="1"/>
    <col min="6403" max="6403" width="4.6640625" style="1" customWidth="1"/>
    <col min="6404" max="6404" width="5.33203125" style="1" customWidth="1"/>
    <col min="6405" max="6405" width="8.109375" style="1" customWidth="1"/>
    <col min="6406" max="6406" width="4.5546875" style="1" customWidth="1"/>
    <col min="6407" max="6407" width="5.109375" style="1" customWidth="1"/>
    <col min="6408" max="6408" width="6.88671875" style="1" customWidth="1"/>
    <col min="6409" max="6409" width="6.5546875" style="1" customWidth="1"/>
    <col min="6410" max="6410" width="5.5546875" style="1" customWidth="1"/>
    <col min="6411" max="6411" width="6.88671875" style="1" customWidth="1"/>
    <col min="6412" max="6412" width="6.5546875" style="1" customWidth="1"/>
    <col min="6413" max="6413" width="5.5546875" style="1" customWidth="1"/>
    <col min="6414" max="6414" width="15.109375" style="1" customWidth="1"/>
    <col min="6415" max="6415" width="0" style="1" hidden="1" customWidth="1"/>
    <col min="6416" max="6416" width="2" style="1" customWidth="1"/>
    <col min="6417" max="6419" width="9.5546875" style="1" customWidth="1"/>
    <col min="6420" max="6651" width="9.109375" style="1"/>
    <col min="6652" max="6652" width="3" style="1" customWidth="1"/>
    <col min="6653" max="6654" width="3.109375" style="1" customWidth="1"/>
    <col min="6655" max="6655" width="4.44140625" style="1" customWidth="1"/>
    <col min="6656" max="6656" width="8.6640625" style="1" customWidth="1"/>
    <col min="6657" max="6657" width="14.44140625" style="1" customWidth="1"/>
    <col min="6658" max="6658" width="8.109375" style="1" bestFit="1" customWidth="1"/>
    <col min="6659" max="6659" width="4.6640625" style="1" customWidth="1"/>
    <col min="6660" max="6660" width="5.33203125" style="1" customWidth="1"/>
    <col min="6661" max="6661" width="8.109375" style="1" customWidth="1"/>
    <col min="6662" max="6662" width="4.5546875" style="1" customWidth="1"/>
    <col min="6663" max="6663" width="5.109375" style="1" customWidth="1"/>
    <col min="6664" max="6664" width="6.88671875" style="1" customWidth="1"/>
    <col min="6665" max="6665" width="6.5546875" style="1" customWidth="1"/>
    <col min="6666" max="6666" width="5.5546875" style="1" customWidth="1"/>
    <col min="6667" max="6667" width="6.88671875" style="1" customWidth="1"/>
    <col min="6668" max="6668" width="6.5546875" style="1" customWidth="1"/>
    <col min="6669" max="6669" width="5.5546875" style="1" customWidth="1"/>
    <col min="6670" max="6670" width="15.109375" style="1" customWidth="1"/>
    <col min="6671" max="6671" width="0" style="1" hidden="1" customWidth="1"/>
    <col min="6672" max="6672" width="2" style="1" customWidth="1"/>
    <col min="6673" max="6675" width="9.5546875" style="1" customWidth="1"/>
    <col min="6676" max="6907" width="9.109375" style="1"/>
    <col min="6908" max="6908" width="3" style="1" customWidth="1"/>
    <col min="6909" max="6910" width="3.109375" style="1" customWidth="1"/>
    <col min="6911" max="6911" width="4.44140625" style="1" customWidth="1"/>
    <col min="6912" max="6912" width="8.6640625" style="1" customWidth="1"/>
    <col min="6913" max="6913" width="14.44140625" style="1" customWidth="1"/>
    <col min="6914" max="6914" width="8.109375" style="1" bestFit="1" customWidth="1"/>
    <col min="6915" max="6915" width="4.6640625" style="1" customWidth="1"/>
    <col min="6916" max="6916" width="5.33203125" style="1" customWidth="1"/>
    <col min="6917" max="6917" width="8.109375" style="1" customWidth="1"/>
    <col min="6918" max="6918" width="4.5546875" style="1" customWidth="1"/>
    <col min="6919" max="6919" width="5.109375" style="1" customWidth="1"/>
    <col min="6920" max="6920" width="6.88671875" style="1" customWidth="1"/>
    <col min="6921" max="6921" width="6.5546875" style="1" customWidth="1"/>
    <col min="6922" max="6922" width="5.5546875" style="1" customWidth="1"/>
    <col min="6923" max="6923" width="6.88671875" style="1" customWidth="1"/>
    <col min="6924" max="6924" width="6.5546875" style="1" customWidth="1"/>
    <col min="6925" max="6925" width="5.5546875" style="1" customWidth="1"/>
    <col min="6926" max="6926" width="15.109375" style="1" customWidth="1"/>
    <col min="6927" max="6927" width="0" style="1" hidden="1" customWidth="1"/>
    <col min="6928" max="6928" width="2" style="1" customWidth="1"/>
    <col min="6929" max="6931" width="9.5546875" style="1" customWidth="1"/>
    <col min="6932" max="7163" width="9.109375" style="1"/>
    <col min="7164" max="7164" width="3" style="1" customWidth="1"/>
    <col min="7165" max="7166" width="3.109375" style="1" customWidth="1"/>
    <col min="7167" max="7167" width="4.44140625" style="1" customWidth="1"/>
    <col min="7168" max="7168" width="8.6640625" style="1" customWidth="1"/>
    <col min="7169" max="7169" width="14.44140625" style="1" customWidth="1"/>
    <col min="7170" max="7170" width="8.109375" style="1" bestFit="1" customWidth="1"/>
    <col min="7171" max="7171" width="4.6640625" style="1" customWidth="1"/>
    <col min="7172" max="7172" width="5.33203125" style="1" customWidth="1"/>
    <col min="7173" max="7173" width="8.109375" style="1" customWidth="1"/>
    <col min="7174" max="7174" width="4.5546875" style="1" customWidth="1"/>
    <col min="7175" max="7175" width="5.109375" style="1" customWidth="1"/>
    <col min="7176" max="7176" width="6.88671875" style="1" customWidth="1"/>
    <col min="7177" max="7177" width="6.5546875" style="1" customWidth="1"/>
    <col min="7178" max="7178" width="5.5546875" style="1" customWidth="1"/>
    <col min="7179" max="7179" width="6.88671875" style="1" customWidth="1"/>
    <col min="7180" max="7180" width="6.5546875" style="1" customWidth="1"/>
    <col min="7181" max="7181" width="5.5546875" style="1" customWidth="1"/>
    <col min="7182" max="7182" width="15.109375" style="1" customWidth="1"/>
    <col min="7183" max="7183" width="0" style="1" hidden="1" customWidth="1"/>
    <col min="7184" max="7184" width="2" style="1" customWidth="1"/>
    <col min="7185" max="7187" width="9.5546875" style="1" customWidth="1"/>
    <col min="7188" max="7419" width="9.109375" style="1"/>
    <col min="7420" max="7420" width="3" style="1" customWidth="1"/>
    <col min="7421" max="7422" width="3.109375" style="1" customWidth="1"/>
    <col min="7423" max="7423" width="4.44140625" style="1" customWidth="1"/>
    <col min="7424" max="7424" width="8.6640625" style="1" customWidth="1"/>
    <col min="7425" max="7425" width="14.44140625" style="1" customWidth="1"/>
    <col min="7426" max="7426" width="8.109375" style="1" bestFit="1" customWidth="1"/>
    <col min="7427" max="7427" width="4.6640625" style="1" customWidth="1"/>
    <col min="7428" max="7428" width="5.33203125" style="1" customWidth="1"/>
    <col min="7429" max="7429" width="8.109375" style="1" customWidth="1"/>
    <col min="7430" max="7430" width="4.5546875" style="1" customWidth="1"/>
    <col min="7431" max="7431" width="5.109375" style="1" customWidth="1"/>
    <col min="7432" max="7432" width="6.88671875" style="1" customWidth="1"/>
    <col min="7433" max="7433" width="6.5546875" style="1" customWidth="1"/>
    <col min="7434" max="7434" width="5.5546875" style="1" customWidth="1"/>
    <col min="7435" max="7435" width="6.88671875" style="1" customWidth="1"/>
    <col min="7436" max="7436" width="6.5546875" style="1" customWidth="1"/>
    <col min="7437" max="7437" width="5.5546875" style="1" customWidth="1"/>
    <col min="7438" max="7438" width="15.109375" style="1" customWidth="1"/>
    <col min="7439" max="7439" width="0" style="1" hidden="1" customWidth="1"/>
    <col min="7440" max="7440" width="2" style="1" customWidth="1"/>
    <col min="7441" max="7443" width="9.5546875" style="1" customWidth="1"/>
    <col min="7444" max="7675" width="9.109375" style="1"/>
    <col min="7676" max="7676" width="3" style="1" customWidth="1"/>
    <col min="7677" max="7678" width="3.109375" style="1" customWidth="1"/>
    <col min="7679" max="7679" width="4.44140625" style="1" customWidth="1"/>
    <col min="7680" max="7680" width="8.6640625" style="1" customWidth="1"/>
    <col min="7681" max="7681" width="14.44140625" style="1" customWidth="1"/>
    <col min="7682" max="7682" width="8.109375" style="1" bestFit="1" customWidth="1"/>
    <col min="7683" max="7683" width="4.6640625" style="1" customWidth="1"/>
    <col min="7684" max="7684" width="5.33203125" style="1" customWidth="1"/>
    <col min="7685" max="7685" width="8.109375" style="1" customWidth="1"/>
    <col min="7686" max="7686" width="4.5546875" style="1" customWidth="1"/>
    <col min="7687" max="7687" width="5.109375" style="1" customWidth="1"/>
    <col min="7688" max="7688" width="6.88671875" style="1" customWidth="1"/>
    <col min="7689" max="7689" width="6.5546875" style="1" customWidth="1"/>
    <col min="7690" max="7690" width="5.5546875" style="1" customWidth="1"/>
    <col min="7691" max="7691" width="6.88671875" style="1" customWidth="1"/>
    <col min="7692" max="7692" width="6.5546875" style="1" customWidth="1"/>
    <col min="7693" max="7693" width="5.5546875" style="1" customWidth="1"/>
    <col min="7694" max="7694" width="15.109375" style="1" customWidth="1"/>
    <col min="7695" max="7695" width="0" style="1" hidden="1" customWidth="1"/>
    <col min="7696" max="7696" width="2" style="1" customWidth="1"/>
    <col min="7697" max="7699" width="9.5546875" style="1" customWidth="1"/>
    <col min="7700" max="7931" width="9.109375" style="1"/>
    <col min="7932" max="7932" width="3" style="1" customWidth="1"/>
    <col min="7933" max="7934" width="3.109375" style="1" customWidth="1"/>
    <col min="7935" max="7935" width="4.44140625" style="1" customWidth="1"/>
    <col min="7936" max="7936" width="8.6640625" style="1" customWidth="1"/>
    <col min="7937" max="7937" width="14.44140625" style="1" customWidth="1"/>
    <col min="7938" max="7938" width="8.109375" style="1" bestFit="1" customWidth="1"/>
    <col min="7939" max="7939" width="4.6640625" style="1" customWidth="1"/>
    <col min="7940" max="7940" width="5.33203125" style="1" customWidth="1"/>
    <col min="7941" max="7941" width="8.109375" style="1" customWidth="1"/>
    <col min="7942" max="7942" width="4.5546875" style="1" customWidth="1"/>
    <col min="7943" max="7943" width="5.109375" style="1" customWidth="1"/>
    <col min="7944" max="7944" width="6.88671875" style="1" customWidth="1"/>
    <col min="7945" max="7945" width="6.5546875" style="1" customWidth="1"/>
    <col min="7946" max="7946" width="5.5546875" style="1" customWidth="1"/>
    <col min="7947" max="7947" width="6.88671875" style="1" customWidth="1"/>
    <col min="7948" max="7948" width="6.5546875" style="1" customWidth="1"/>
    <col min="7949" max="7949" width="5.5546875" style="1" customWidth="1"/>
    <col min="7950" max="7950" width="15.109375" style="1" customWidth="1"/>
    <col min="7951" max="7951" width="0" style="1" hidden="1" customWidth="1"/>
    <col min="7952" max="7952" width="2" style="1" customWidth="1"/>
    <col min="7953" max="7955" width="9.5546875" style="1" customWidth="1"/>
    <col min="7956" max="8187" width="9.109375" style="1"/>
    <col min="8188" max="8188" width="3" style="1" customWidth="1"/>
    <col min="8189" max="8190" width="3.109375" style="1" customWidth="1"/>
    <col min="8191" max="8191" width="4.44140625" style="1" customWidth="1"/>
    <col min="8192" max="8192" width="8.6640625" style="1" customWidth="1"/>
    <col min="8193" max="8193" width="14.44140625" style="1" customWidth="1"/>
    <col min="8194" max="8194" width="8.109375" style="1" bestFit="1" customWidth="1"/>
    <col min="8195" max="8195" width="4.6640625" style="1" customWidth="1"/>
    <col min="8196" max="8196" width="5.33203125" style="1" customWidth="1"/>
    <col min="8197" max="8197" width="8.109375" style="1" customWidth="1"/>
    <col min="8198" max="8198" width="4.5546875" style="1" customWidth="1"/>
    <col min="8199" max="8199" width="5.109375" style="1" customWidth="1"/>
    <col min="8200" max="8200" width="6.88671875" style="1" customWidth="1"/>
    <col min="8201" max="8201" width="6.5546875" style="1" customWidth="1"/>
    <col min="8202" max="8202" width="5.5546875" style="1" customWidth="1"/>
    <col min="8203" max="8203" width="6.88671875" style="1" customWidth="1"/>
    <col min="8204" max="8204" width="6.5546875" style="1" customWidth="1"/>
    <col min="8205" max="8205" width="5.5546875" style="1" customWidth="1"/>
    <col min="8206" max="8206" width="15.109375" style="1" customWidth="1"/>
    <col min="8207" max="8207" width="0" style="1" hidden="1" customWidth="1"/>
    <col min="8208" max="8208" width="2" style="1" customWidth="1"/>
    <col min="8209" max="8211" width="9.5546875" style="1" customWidth="1"/>
    <col min="8212" max="8443" width="9.109375" style="1"/>
    <col min="8444" max="8444" width="3" style="1" customWidth="1"/>
    <col min="8445" max="8446" width="3.109375" style="1" customWidth="1"/>
    <col min="8447" max="8447" width="4.44140625" style="1" customWidth="1"/>
    <col min="8448" max="8448" width="8.6640625" style="1" customWidth="1"/>
    <col min="8449" max="8449" width="14.44140625" style="1" customWidth="1"/>
    <col min="8450" max="8450" width="8.109375" style="1" bestFit="1" customWidth="1"/>
    <col min="8451" max="8451" width="4.6640625" style="1" customWidth="1"/>
    <col min="8452" max="8452" width="5.33203125" style="1" customWidth="1"/>
    <col min="8453" max="8453" width="8.109375" style="1" customWidth="1"/>
    <col min="8454" max="8454" width="4.5546875" style="1" customWidth="1"/>
    <col min="8455" max="8455" width="5.109375" style="1" customWidth="1"/>
    <col min="8456" max="8456" width="6.88671875" style="1" customWidth="1"/>
    <col min="8457" max="8457" width="6.5546875" style="1" customWidth="1"/>
    <col min="8458" max="8458" width="5.5546875" style="1" customWidth="1"/>
    <col min="8459" max="8459" width="6.88671875" style="1" customWidth="1"/>
    <col min="8460" max="8460" width="6.5546875" style="1" customWidth="1"/>
    <col min="8461" max="8461" width="5.5546875" style="1" customWidth="1"/>
    <col min="8462" max="8462" width="15.109375" style="1" customWidth="1"/>
    <col min="8463" max="8463" width="0" style="1" hidden="1" customWidth="1"/>
    <col min="8464" max="8464" width="2" style="1" customWidth="1"/>
    <col min="8465" max="8467" width="9.5546875" style="1" customWidth="1"/>
    <col min="8468" max="8699" width="9.109375" style="1"/>
    <col min="8700" max="8700" width="3" style="1" customWidth="1"/>
    <col min="8701" max="8702" width="3.109375" style="1" customWidth="1"/>
    <col min="8703" max="8703" width="4.44140625" style="1" customWidth="1"/>
    <col min="8704" max="8704" width="8.6640625" style="1" customWidth="1"/>
    <col min="8705" max="8705" width="14.44140625" style="1" customWidth="1"/>
    <col min="8706" max="8706" width="8.109375" style="1" bestFit="1" customWidth="1"/>
    <col min="8707" max="8707" width="4.6640625" style="1" customWidth="1"/>
    <col min="8708" max="8708" width="5.33203125" style="1" customWidth="1"/>
    <col min="8709" max="8709" width="8.109375" style="1" customWidth="1"/>
    <col min="8710" max="8710" width="4.5546875" style="1" customWidth="1"/>
    <col min="8711" max="8711" width="5.109375" style="1" customWidth="1"/>
    <col min="8712" max="8712" width="6.88671875" style="1" customWidth="1"/>
    <col min="8713" max="8713" width="6.5546875" style="1" customWidth="1"/>
    <col min="8714" max="8714" width="5.5546875" style="1" customWidth="1"/>
    <col min="8715" max="8715" width="6.88671875" style="1" customWidth="1"/>
    <col min="8716" max="8716" width="6.5546875" style="1" customWidth="1"/>
    <col min="8717" max="8717" width="5.5546875" style="1" customWidth="1"/>
    <col min="8718" max="8718" width="15.109375" style="1" customWidth="1"/>
    <col min="8719" max="8719" width="0" style="1" hidden="1" customWidth="1"/>
    <col min="8720" max="8720" width="2" style="1" customWidth="1"/>
    <col min="8721" max="8723" width="9.5546875" style="1" customWidth="1"/>
    <col min="8724" max="8955" width="9.109375" style="1"/>
    <col min="8956" max="8956" width="3" style="1" customWidth="1"/>
    <col min="8957" max="8958" width="3.109375" style="1" customWidth="1"/>
    <col min="8959" max="8959" width="4.44140625" style="1" customWidth="1"/>
    <col min="8960" max="8960" width="8.6640625" style="1" customWidth="1"/>
    <col min="8961" max="8961" width="14.44140625" style="1" customWidth="1"/>
    <col min="8962" max="8962" width="8.109375" style="1" bestFit="1" customWidth="1"/>
    <col min="8963" max="8963" width="4.6640625" style="1" customWidth="1"/>
    <col min="8964" max="8964" width="5.33203125" style="1" customWidth="1"/>
    <col min="8965" max="8965" width="8.109375" style="1" customWidth="1"/>
    <col min="8966" max="8966" width="4.5546875" style="1" customWidth="1"/>
    <col min="8967" max="8967" width="5.109375" style="1" customWidth="1"/>
    <col min="8968" max="8968" width="6.88671875" style="1" customWidth="1"/>
    <col min="8969" max="8969" width="6.5546875" style="1" customWidth="1"/>
    <col min="8970" max="8970" width="5.5546875" style="1" customWidth="1"/>
    <col min="8971" max="8971" width="6.88671875" style="1" customWidth="1"/>
    <col min="8972" max="8972" width="6.5546875" style="1" customWidth="1"/>
    <col min="8973" max="8973" width="5.5546875" style="1" customWidth="1"/>
    <col min="8974" max="8974" width="15.109375" style="1" customWidth="1"/>
    <col min="8975" max="8975" width="0" style="1" hidden="1" customWidth="1"/>
    <col min="8976" max="8976" width="2" style="1" customWidth="1"/>
    <col min="8977" max="8979" width="9.5546875" style="1" customWidth="1"/>
    <col min="8980" max="9211" width="9.109375" style="1"/>
    <col min="9212" max="9212" width="3" style="1" customWidth="1"/>
    <col min="9213" max="9214" width="3.109375" style="1" customWidth="1"/>
    <col min="9215" max="9215" width="4.44140625" style="1" customWidth="1"/>
    <col min="9216" max="9216" width="8.6640625" style="1" customWidth="1"/>
    <col min="9217" max="9217" width="14.44140625" style="1" customWidth="1"/>
    <col min="9218" max="9218" width="8.109375" style="1" bestFit="1" customWidth="1"/>
    <col min="9219" max="9219" width="4.6640625" style="1" customWidth="1"/>
    <col min="9220" max="9220" width="5.33203125" style="1" customWidth="1"/>
    <col min="9221" max="9221" width="8.109375" style="1" customWidth="1"/>
    <col min="9222" max="9222" width="4.5546875" style="1" customWidth="1"/>
    <col min="9223" max="9223" width="5.109375" style="1" customWidth="1"/>
    <col min="9224" max="9224" width="6.88671875" style="1" customWidth="1"/>
    <col min="9225" max="9225" width="6.5546875" style="1" customWidth="1"/>
    <col min="9226" max="9226" width="5.5546875" style="1" customWidth="1"/>
    <col min="9227" max="9227" width="6.88671875" style="1" customWidth="1"/>
    <col min="9228" max="9228" width="6.5546875" style="1" customWidth="1"/>
    <col min="9229" max="9229" width="5.5546875" style="1" customWidth="1"/>
    <col min="9230" max="9230" width="15.109375" style="1" customWidth="1"/>
    <col min="9231" max="9231" width="0" style="1" hidden="1" customWidth="1"/>
    <col min="9232" max="9232" width="2" style="1" customWidth="1"/>
    <col min="9233" max="9235" width="9.5546875" style="1" customWidth="1"/>
    <col min="9236" max="9467" width="9.109375" style="1"/>
    <col min="9468" max="9468" width="3" style="1" customWidth="1"/>
    <col min="9469" max="9470" width="3.109375" style="1" customWidth="1"/>
    <col min="9471" max="9471" width="4.44140625" style="1" customWidth="1"/>
    <col min="9472" max="9472" width="8.6640625" style="1" customWidth="1"/>
    <col min="9473" max="9473" width="14.44140625" style="1" customWidth="1"/>
    <col min="9474" max="9474" width="8.109375" style="1" bestFit="1" customWidth="1"/>
    <col min="9475" max="9475" width="4.6640625" style="1" customWidth="1"/>
    <col min="9476" max="9476" width="5.33203125" style="1" customWidth="1"/>
    <col min="9477" max="9477" width="8.109375" style="1" customWidth="1"/>
    <col min="9478" max="9478" width="4.5546875" style="1" customWidth="1"/>
    <col min="9479" max="9479" width="5.109375" style="1" customWidth="1"/>
    <col min="9480" max="9480" width="6.88671875" style="1" customWidth="1"/>
    <col min="9481" max="9481" width="6.5546875" style="1" customWidth="1"/>
    <col min="9482" max="9482" width="5.5546875" style="1" customWidth="1"/>
    <col min="9483" max="9483" width="6.88671875" style="1" customWidth="1"/>
    <col min="9484" max="9484" width="6.5546875" style="1" customWidth="1"/>
    <col min="9485" max="9485" width="5.5546875" style="1" customWidth="1"/>
    <col min="9486" max="9486" width="15.109375" style="1" customWidth="1"/>
    <col min="9487" max="9487" width="0" style="1" hidden="1" customWidth="1"/>
    <col min="9488" max="9488" width="2" style="1" customWidth="1"/>
    <col min="9489" max="9491" width="9.5546875" style="1" customWidth="1"/>
    <col min="9492" max="9723" width="9.109375" style="1"/>
    <col min="9724" max="9724" width="3" style="1" customWidth="1"/>
    <col min="9725" max="9726" width="3.109375" style="1" customWidth="1"/>
    <col min="9727" max="9727" width="4.44140625" style="1" customWidth="1"/>
    <col min="9728" max="9728" width="8.6640625" style="1" customWidth="1"/>
    <col min="9729" max="9729" width="14.44140625" style="1" customWidth="1"/>
    <col min="9730" max="9730" width="8.109375" style="1" bestFit="1" customWidth="1"/>
    <col min="9731" max="9731" width="4.6640625" style="1" customWidth="1"/>
    <col min="9732" max="9732" width="5.33203125" style="1" customWidth="1"/>
    <col min="9733" max="9733" width="8.109375" style="1" customWidth="1"/>
    <col min="9734" max="9734" width="4.5546875" style="1" customWidth="1"/>
    <col min="9735" max="9735" width="5.109375" style="1" customWidth="1"/>
    <col min="9736" max="9736" width="6.88671875" style="1" customWidth="1"/>
    <col min="9737" max="9737" width="6.5546875" style="1" customWidth="1"/>
    <col min="9738" max="9738" width="5.5546875" style="1" customWidth="1"/>
    <col min="9739" max="9739" width="6.88671875" style="1" customWidth="1"/>
    <col min="9740" max="9740" width="6.5546875" style="1" customWidth="1"/>
    <col min="9741" max="9741" width="5.5546875" style="1" customWidth="1"/>
    <col min="9742" max="9742" width="15.109375" style="1" customWidth="1"/>
    <col min="9743" max="9743" width="0" style="1" hidden="1" customWidth="1"/>
    <col min="9744" max="9744" width="2" style="1" customWidth="1"/>
    <col min="9745" max="9747" width="9.5546875" style="1" customWidth="1"/>
    <col min="9748" max="9979" width="9.109375" style="1"/>
    <col min="9980" max="9980" width="3" style="1" customWidth="1"/>
    <col min="9981" max="9982" width="3.109375" style="1" customWidth="1"/>
    <col min="9983" max="9983" width="4.44140625" style="1" customWidth="1"/>
    <col min="9984" max="9984" width="8.6640625" style="1" customWidth="1"/>
    <col min="9985" max="9985" width="14.44140625" style="1" customWidth="1"/>
    <col min="9986" max="9986" width="8.109375" style="1" bestFit="1" customWidth="1"/>
    <col min="9987" max="9987" width="4.6640625" style="1" customWidth="1"/>
    <col min="9988" max="9988" width="5.33203125" style="1" customWidth="1"/>
    <col min="9989" max="9989" width="8.109375" style="1" customWidth="1"/>
    <col min="9990" max="9990" width="4.5546875" style="1" customWidth="1"/>
    <col min="9991" max="9991" width="5.109375" style="1" customWidth="1"/>
    <col min="9992" max="9992" width="6.88671875" style="1" customWidth="1"/>
    <col min="9993" max="9993" width="6.5546875" style="1" customWidth="1"/>
    <col min="9994" max="9994" width="5.5546875" style="1" customWidth="1"/>
    <col min="9995" max="9995" width="6.88671875" style="1" customWidth="1"/>
    <col min="9996" max="9996" width="6.5546875" style="1" customWidth="1"/>
    <col min="9997" max="9997" width="5.5546875" style="1" customWidth="1"/>
    <col min="9998" max="9998" width="15.109375" style="1" customWidth="1"/>
    <col min="9999" max="9999" width="0" style="1" hidden="1" customWidth="1"/>
    <col min="10000" max="10000" width="2" style="1" customWidth="1"/>
    <col min="10001" max="10003" width="9.5546875" style="1" customWidth="1"/>
    <col min="10004" max="10235" width="9.109375" style="1"/>
    <col min="10236" max="10236" width="3" style="1" customWidth="1"/>
    <col min="10237" max="10238" width="3.109375" style="1" customWidth="1"/>
    <col min="10239" max="10239" width="4.44140625" style="1" customWidth="1"/>
    <col min="10240" max="10240" width="8.6640625" style="1" customWidth="1"/>
    <col min="10241" max="10241" width="14.44140625" style="1" customWidth="1"/>
    <col min="10242" max="10242" width="8.109375" style="1" bestFit="1" customWidth="1"/>
    <col min="10243" max="10243" width="4.6640625" style="1" customWidth="1"/>
    <col min="10244" max="10244" width="5.33203125" style="1" customWidth="1"/>
    <col min="10245" max="10245" width="8.109375" style="1" customWidth="1"/>
    <col min="10246" max="10246" width="4.5546875" style="1" customWidth="1"/>
    <col min="10247" max="10247" width="5.109375" style="1" customWidth="1"/>
    <col min="10248" max="10248" width="6.88671875" style="1" customWidth="1"/>
    <col min="10249" max="10249" width="6.5546875" style="1" customWidth="1"/>
    <col min="10250" max="10250" width="5.5546875" style="1" customWidth="1"/>
    <col min="10251" max="10251" width="6.88671875" style="1" customWidth="1"/>
    <col min="10252" max="10252" width="6.5546875" style="1" customWidth="1"/>
    <col min="10253" max="10253" width="5.5546875" style="1" customWidth="1"/>
    <col min="10254" max="10254" width="15.109375" style="1" customWidth="1"/>
    <col min="10255" max="10255" width="0" style="1" hidden="1" customWidth="1"/>
    <col min="10256" max="10256" width="2" style="1" customWidth="1"/>
    <col min="10257" max="10259" width="9.5546875" style="1" customWidth="1"/>
    <col min="10260" max="10491" width="9.109375" style="1"/>
    <col min="10492" max="10492" width="3" style="1" customWidth="1"/>
    <col min="10493" max="10494" width="3.109375" style="1" customWidth="1"/>
    <col min="10495" max="10495" width="4.44140625" style="1" customWidth="1"/>
    <col min="10496" max="10496" width="8.6640625" style="1" customWidth="1"/>
    <col min="10497" max="10497" width="14.44140625" style="1" customWidth="1"/>
    <col min="10498" max="10498" width="8.109375" style="1" bestFit="1" customWidth="1"/>
    <col min="10499" max="10499" width="4.6640625" style="1" customWidth="1"/>
    <col min="10500" max="10500" width="5.33203125" style="1" customWidth="1"/>
    <col min="10501" max="10501" width="8.109375" style="1" customWidth="1"/>
    <col min="10502" max="10502" width="4.5546875" style="1" customWidth="1"/>
    <col min="10503" max="10503" width="5.109375" style="1" customWidth="1"/>
    <col min="10504" max="10504" width="6.88671875" style="1" customWidth="1"/>
    <col min="10505" max="10505" width="6.5546875" style="1" customWidth="1"/>
    <col min="10506" max="10506" width="5.5546875" style="1" customWidth="1"/>
    <col min="10507" max="10507" width="6.88671875" style="1" customWidth="1"/>
    <col min="10508" max="10508" width="6.5546875" style="1" customWidth="1"/>
    <col min="10509" max="10509" width="5.5546875" style="1" customWidth="1"/>
    <col min="10510" max="10510" width="15.109375" style="1" customWidth="1"/>
    <col min="10511" max="10511" width="0" style="1" hidden="1" customWidth="1"/>
    <col min="10512" max="10512" width="2" style="1" customWidth="1"/>
    <col min="10513" max="10515" width="9.5546875" style="1" customWidth="1"/>
    <col min="10516" max="10747" width="9.109375" style="1"/>
    <col min="10748" max="10748" width="3" style="1" customWidth="1"/>
    <col min="10749" max="10750" width="3.109375" style="1" customWidth="1"/>
    <col min="10751" max="10751" width="4.44140625" style="1" customWidth="1"/>
    <col min="10752" max="10752" width="8.6640625" style="1" customWidth="1"/>
    <col min="10753" max="10753" width="14.44140625" style="1" customWidth="1"/>
    <col min="10754" max="10754" width="8.109375" style="1" bestFit="1" customWidth="1"/>
    <col min="10755" max="10755" width="4.6640625" style="1" customWidth="1"/>
    <col min="10756" max="10756" width="5.33203125" style="1" customWidth="1"/>
    <col min="10757" max="10757" width="8.109375" style="1" customWidth="1"/>
    <col min="10758" max="10758" width="4.5546875" style="1" customWidth="1"/>
    <col min="10759" max="10759" width="5.109375" style="1" customWidth="1"/>
    <col min="10760" max="10760" width="6.88671875" style="1" customWidth="1"/>
    <col min="10761" max="10761" width="6.5546875" style="1" customWidth="1"/>
    <col min="10762" max="10762" width="5.5546875" style="1" customWidth="1"/>
    <col min="10763" max="10763" width="6.88671875" style="1" customWidth="1"/>
    <col min="10764" max="10764" width="6.5546875" style="1" customWidth="1"/>
    <col min="10765" max="10765" width="5.5546875" style="1" customWidth="1"/>
    <col min="10766" max="10766" width="15.109375" style="1" customWidth="1"/>
    <col min="10767" max="10767" width="0" style="1" hidden="1" customWidth="1"/>
    <col min="10768" max="10768" width="2" style="1" customWidth="1"/>
    <col min="10769" max="10771" width="9.5546875" style="1" customWidth="1"/>
    <col min="10772" max="11003" width="9.109375" style="1"/>
    <col min="11004" max="11004" width="3" style="1" customWidth="1"/>
    <col min="11005" max="11006" width="3.109375" style="1" customWidth="1"/>
    <col min="11007" max="11007" width="4.44140625" style="1" customWidth="1"/>
    <col min="11008" max="11008" width="8.6640625" style="1" customWidth="1"/>
    <col min="11009" max="11009" width="14.44140625" style="1" customWidth="1"/>
    <col min="11010" max="11010" width="8.109375" style="1" bestFit="1" customWidth="1"/>
    <col min="11011" max="11011" width="4.6640625" style="1" customWidth="1"/>
    <col min="11012" max="11012" width="5.33203125" style="1" customWidth="1"/>
    <col min="11013" max="11013" width="8.109375" style="1" customWidth="1"/>
    <col min="11014" max="11014" width="4.5546875" style="1" customWidth="1"/>
    <col min="11015" max="11015" width="5.109375" style="1" customWidth="1"/>
    <col min="11016" max="11016" width="6.88671875" style="1" customWidth="1"/>
    <col min="11017" max="11017" width="6.5546875" style="1" customWidth="1"/>
    <col min="11018" max="11018" width="5.5546875" style="1" customWidth="1"/>
    <col min="11019" max="11019" width="6.88671875" style="1" customWidth="1"/>
    <col min="11020" max="11020" width="6.5546875" style="1" customWidth="1"/>
    <col min="11021" max="11021" width="5.5546875" style="1" customWidth="1"/>
    <col min="11022" max="11022" width="15.109375" style="1" customWidth="1"/>
    <col min="11023" max="11023" width="0" style="1" hidden="1" customWidth="1"/>
    <col min="11024" max="11024" width="2" style="1" customWidth="1"/>
    <col min="11025" max="11027" width="9.5546875" style="1" customWidth="1"/>
    <col min="11028" max="11259" width="9.109375" style="1"/>
    <col min="11260" max="11260" width="3" style="1" customWidth="1"/>
    <col min="11261" max="11262" width="3.109375" style="1" customWidth="1"/>
    <col min="11263" max="11263" width="4.44140625" style="1" customWidth="1"/>
    <col min="11264" max="11264" width="8.6640625" style="1" customWidth="1"/>
    <col min="11265" max="11265" width="14.44140625" style="1" customWidth="1"/>
    <col min="11266" max="11266" width="8.109375" style="1" bestFit="1" customWidth="1"/>
    <col min="11267" max="11267" width="4.6640625" style="1" customWidth="1"/>
    <col min="11268" max="11268" width="5.33203125" style="1" customWidth="1"/>
    <col min="11269" max="11269" width="8.109375" style="1" customWidth="1"/>
    <col min="11270" max="11270" width="4.5546875" style="1" customWidth="1"/>
    <col min="11271" max="11271" width="5.109375" style="1" customWidth="1"/>
    <col min="11272" max="11272" width="6.88671875" style="1" customWidth="1"/>
    <col min="11273" max="11273" width="6.5546875" style="1" customWidth="1"/>
    <col min="11274" max="11274" width="5.5546875" style="1" customWidth="1"/>
    <col min="11275" max="11275" width="6.88671875" style="1" customWidth="1"/>
    <col min="11276" max="11276" width="6.5546875" style="1" customWidth="1"/>
    <col min="11277" max="11277" width="5.5546875" style="1" customWidth="1"/>
    <col min="11278" max="11278" width="15.109375" style="1" customWidth="1"/>
    <col min="11279" max="11279" width="0" style="1" hidden="1" customWidth="1"/>
    <col min="11280" max="11280" width="2" style="1" customWidth="1"/>
    <col min="11281" max="11283" width="9.5546875" style="1" customWidth="1"/>
    <col min="11284" max="11515" width="9.109375" style="1"/>
    <col min="11516" max="11516" width="3" style="1" customWidth="1"/>
    <col min="11517" max="11518" width="3.109375" style="1" customWidth="1"/>
    <col min="11519" max="11519" width="4.44140625" style="1" customWidth="1"/>
    <col min="11520" max="11520" width="8.6640625" style="1" customWidth="1"/>
    <col min="11521" max="11521" width="14.44140625" style="1" customWidth="1"/>
    <col min="11522" max="11522" width="8.109375" style="1" bestFit="1" customWidth="1"/>
    <col min="11523" max="11523" width="4.6640625" style="1" customWidth="1"/>
    <col min="11524" max="11524" width="5.33203125" style="1" customWidth="1"/>
    <col min="11525" max="11525" width="8.109375" style="1" customWidth="1"/>
    <col min="11526" max="11526" width="4.5546875" style="1" customWidth="1"/>
    <col min="11527" max="11527" width="5.109375" style="1" customWidth="1"/>
    <col min="11528" max="11528" width="6.88671875" style="1" customWidth="1"/>
    <col min="11529" max="11529" width="6.5546875" style="1" customWidth="1"/>
    <col min="11530" max="11530" width="5.5546875" style="1" customWidth="1"/>
    <col min="11531" max="11531" width="6.88671875" style="1" customWidth="1"/>
    <col min="11532" max="11532" width="6.5546875" style="1" customWidth="1"/>
    <col min="11533" max="11533" width="5.5546875" style="1" customWidth="1"/>
    <col min="11534" max="11534" width="15.109375" style="1" customWidth="1"/>
    <col min="11535" max="11535" width="0" style="1" hidden="1" customWidth="1"/>
    <col min="11536" max="11536" width="2" style="1" customWidth="1"/>
    <col min="11537" max="11539" width="9.5546875" style="1" customWidth="1"/>
    <col min="11540" max="11771" width="9.109375" style="1"/>
    <col min="11772" max="11772" width="3" style="1" customWidth="1"/>
    <col min="11773" max="11774" width="3.109375" style="1" customWidth="1"/>
    <col min="11775" max="11775" width="4.44140625" style="1" customWidth="1"/>
    <col min="11776" max="11776" width="8.6640625" style="1" customWidth="1"/>
    <col min="11777" max="11777" width="14.44140625" style="1" customWidth="1"/>
    <col min="11778" max="11778" width="8.109375" style="1" bestFit="1" customWidth="1"/>
    <col min="11779" max="11779" width="4.6640625" style="1" customWidth="1"/>
    <col min="11780" max="11780" width="5.33203125" style="1" customWidth="1"/>
    <col min="11781" max="11781" width="8.109375" style="1" customWidth="1"/>
    <col min="11782" max="11782" width="4.5546875" style="1" customWidth="1"/>
    <col min="11783" max="11783" width="5.109375" style="1" customWidth="1"/>
    <col min="11784" max="11784" width="6.88671875" style="1" customWidth="1"/>
    <col min="11785" max="11785" width="6.5546875" style="1" customWidth="1"/>
    <col min="11786" max="11786" width="5.5546875" style="1" customWidth="1"/>
    <col min="11787" max="11787" width="6.88671875" style="1" customWidth="1"/>
    <col min="11788" max="11788" width="6.5546875" style="1" customWidth="1"/>
    <col min="11789" max="11789" width="5.5546875" style="1" customWidth="1"/>
    <col min="11790" max="11790" width="15.109375" style="1" customWidth="1"/>
    <col min="11791" max="11791" width="0" style="1" hidden="1" customWidth="1"/>
    <col min="11792" max="11792" width="2" style="1" customWidth="1"/>
    <col min="11793" max="11795" width="9.5546875" style="1" customWidth="1"/>
    <col min="11796" max="12027" width="9.109375" style="1"/>
    <col min="12028" max="12028" width="3" style="1" customWidth="1"/>
    <col min="12029" max="12030" width="3.109375" style="1" customWidth="1"/>
    <col min="12031" max="12031" width="4.44140625" style="1" customWidth="1"/>
    <col min="12032" max="12032" width="8.6640625" style="1" customWidth="1"/>
    <col min="12033" max="12033" width="14.44140625" style="1" customWidth="1"/>
    <col min="12034" max="12034" width="8.109375" style="1" bestFit="1" customWidth="1"/>
    <col min="12035" max="12035" width="4.6640625" style="1" customWidth="1"/>
    <col min="12036" max="12036" width="5.33203125" style="1" customWidth="1"/>
    <col min="12037" max="12037" width="8.109375" style="1" customWidth="1"/>
    <col min="12038" max="12038" width="4.5546875" style="1" customWidth="1"/>
    <col min="12039" max="12039" width="5.109375" style="1" customWidth="1"/>
    <col min="12040" max="12040" width="6.88671875" style="1" customWidth="1"/>
    <col min="12041" max="12041" width="6.5546875" style="1" customWidth="1"/>
    <col min="12042" max="12042" width="5.5546875" style="1" customWidth="1"/>
    <col min="12043" max="12043" width="6.88671875" style="1" customWidth="1"/>
    <col min="12044" max="12044" width="6.5546875" style="1" customWidth="1"/>
    <col min="12045" max="12045" width="5.5546875" style="1" customWidth="1"/>
    <col min="12046" max="12046" width="15.109375" style="1" customWidth="1"/>
    <col min="12047" max="12047" width="0" style="1" hidden="1" customWidth="1"/>
    <col min="12048" max="12048" width="2" style="1" customWidth="1"/>
    <col min="12049" max="12051" width="9.5546875" style="1" customWidth="1"/>
    <col min="12052" max="12283" width="9.109375" style="1"/>
    <col min="12284" max="12284" width="3" style="1" customWidth="1"/>
    <col min="12285" max="12286" width="3.109375" style="1" customWidth="1"/>
    <col min="12287" max="12287" width="4.44140625" style="1" customWidth="1"/>
    <col min="12288" max="12288" width="8.6640625" style="1" customWidth="1"/>
    <col min="12289" max="12289" width="14.44140625" style="1" customWidth="1"/>
    <col min="12290" max="12290" width="8.109375" style="1" bestFit="1" customWidth="1"/>
    <col min="12291" max="12291" width="4.6640625" style="1" customWidth="1"/>
    <col min="12292" max="12292" width="5.33203125" style="1" customWidth="1"/>
    <col min="12293" max="12293" width="8.109375" style="1" customWidth="1"/>
    <col min="12294" max="12294" width="4.5546875" style="1" customWidth="1"/>
    <col min="12295" max="12295" width="5.109375" style="1" customWidth="1"/>
    <col min="12296" max="12296" width="6.88671875" style="1" customWidth="1"/>
    <col min="12297" max="12297" width="6.5546875" style="1" customWidth="1"/>
    <col min="12298" max="12298" width="5.5546875" style="1" customWidth="1"/>
    <col min="12299" max="12299" width="6.88671875" style="1" customWidth="1"/>
    <col min="12300" max="12300" width="6.5546875" style="1" customWidth="1"/>
    <col min="12301" max="12301" width="5.5546875" style="1" customWidth="1"/>
    <col min="12302" max="12302" width="15.109375" style="1" customWidth="1"/>
    <col min="12303" max="12303" width="0" style="1" hidden="1" customWidth="1"/>
    <col min="12304" max="12304" width="2" style="1" customWidth="1"/>
    <col min="12305" max="12307" width="9.5546875" style="1" customWidth="1"/>
    <col min="12308" max="12539" width="9.109375" style="1"/>
    <col min="12540" max="12540" width="3" style="1" customWidth="1"/>
    <col min="12541" max="12542" width="3.109375" style="1" customWidth="1"/>
    <col min="12543" max="12543" width="4.44140625" style="1" customWidth="1"/>
    <col min="12544" max="12544" width="8.6640625" style="1" customWidth="1"/>
    <col min="12545" max="12545" width="14.44140625" style="1" customWidth="1"/>
    <col min="12546" max="12546" width="8.109375" style="1" bestFit="1" customWidth="1"/>
    <col min="12547" max="12547" width="4.6640625" style="1" customWidth="1"/>
    <col min="12548" max="12548" width="5.33203125" style="1" customWidth="1"/>
    <col min="12549" max="12549" width="8.109375" style="1" customWidth="1"/>
    <col min="12550" max="12550" width="4.5546875" style="1" customWidth="1"/>
    <col min="12551" max="12551" width="5.109375" style="1" customWidth="1"/>
    <col min="12552" max="12552" width="6.88671875" style="1" customWidth="1"/>
    <col min="12553" max="12553" width="6.5546875" style="1" customWidth="1"/>
    <col min="12554" max="12554" width="5.5546875" style="1" customWidth="1"/>
    <col min="12555" max="12555" width="6.88671875" style="1" customWidth="1"/>
    <col min="12556" max="12556" width="6.5546875" style="1" customWidth="1"/>
    <col min="12557" max="12557" width="5.5546875" style="1" customWidth="1"/>
    <col min="12558" max="12558" width="15.109375" style="1" customWidth="1"/>
    <col min="12559" max="12559" width="0" style="1" hidden="1" customWidth="1"/>
    <col min="12560" max="12560" width="2" style="1" customWidth="1"/>
    <col min="12561" max="12563" width="9.5546875" style="1" customWidth="1"/>
    <col min="12564" max="12795" width="9.109375" style="1"/>
    <col min="12796" max="12796" width="3" style="1" customWidth="1"/>
    <col min="12797" max="12798" width="3.109375" style="1" customWidth="1"/>
    <col min="12799" max="12799" width="4.44140625" style="1" customWidth="1"/>
    <col min="12800" max="12800" width="8.6640625" style="1" customWidth="1"/>
    <col min="12801" max="12801" width="14.44140625" style="1" customWidth="1"/>
    <col min="12802" max="12802" width="8.109375" style="1" bestFit="1" customWidth="1"/>
    <col min="12803" max="12803" width="4.6640625" style="1" customWidth="1"/>
    <col min="12804" max="12804" width="5.33203125" style="1" customWidth="1"/>
    <col min="12805" max="12805" width="8.109375" style="1" customWidth="1"/>
    <col min="12806" max="12806" width="4.5546875" style="1" customWidth="1"/>
    <col min="12807" max="12807" width="5.109375" style="1" customWidth="1"/>
    <col min="12808" max="12808" width="6.88671875" style="1" customWidth="1"/>
    <col min="12809" max="12809" width="6.5546875" style="1" customWidth="1"/>
    <col min="12810" max="12810" width="5.5546875" style="1" customWidth="1"/>
    <col min="12811" max="12811" width="6.88671875" style="1" customWidth="1"/>
    <col min="12812" max="12812" width="6.5546875" style="1" customWidth="1"/>
    <col min="12813" max="12813" width="5.5546875" style="1" customWidth="1"/>
    <col min="12814" max="12814" width="15.109375" style="1" customWidth="1"/>
    <col min="12815" max="12815" width="0" style="1" hidden="1" customWidth="1"/>
    <col min="12816" max="12816" width="2" style="1" customWidth="1"/>
    <col min="12817" max="12819" width="9.5546875" style="1" customWidth="1"/>
    <col min="12820" max="13051" width="9.109375" style="1"/>
    <col min="13052" max="13052" width="3" style="1" customWidth="1"/>
    <col min="13053" max="13054" width="3.109375" style="1" customWidth="1"/>
    <col min="13055" max="13055" width="4.44140625" style="1" customWidth="1"/>
    <col min="13056" max="13056" width="8.6640625" style="1" customWidth="1"/>
    <col min="13057" max="13057" width="14.44140625" style="1" customWidth="1"/>
    <col min="13058" max="13058" width="8.109375" style="1" bestFit="1" customWidth="1"/>
    <col min="13059" max="13059" width="4.6640625" style="1" customWidth="1"/>
    <col min="13060" max="13060" width="5.33203125" style="1" customWidth="1"/>
    <col min="13061" max="13061" width="8.109375" style="1" customWidth="1"/>
    <col min="13062" max="13062" width="4.5546875" style="1" customWidth="1"/>
    <col min="13063" max="13063" width="5.109375" style="1" customWidth="1"/>
    <col min="13064" max="13064" width="6.88671875" style="1" customWidth="1"/>
    <col min="13065" max="13065" width="6.5546875" style="1" customWidth="1"/>
    <col min="13066" max="13066" width="5.5546875" style="1" customWidth="1"/>
    <col min="13067" max="13067" width="6.88671875" style="1" customWidth="1"/>
    <col min="13068" max="13068" width="6.5546875" style="1" customWidth="1"/>
    <col min="13069" max="13069" width="5.5546875" style="1" customWidth="1"/>
    <col min="13070" max="13070" width="15.109375" style="1" customWidth="1"/>
    <col min="13071" max="13071" width="0" style="1" hidden="1" customWidth="1"/>
    <col min="13072" max="13072" width="2" style="1" customWidth="1"/>
    <col min="13073" max="13075" width="9.5546875" style="1" customWidth="1"/>
    <col min="13076" max="13307" width="9.109375" style="1"/>
    <col min="13308" max="13308" width="3" style="1" customWidth="1"/>
    <col min="13309" max="13310" width="3.109375" style="1" customWidth="1"/>
    <col min="13311" max="13311" width="4.44140625" style="1" customWidth="1"/>
    <col min="13312" max="13312" width="8.6640625" style="1" customWidth="1"/>
    <col min="13313" max="13313" width="14.44140625" style="1" customWidth="1"/>
    <col min="13314" max="13314" width="8.109375" style="1" bestFit="1" customWidth="1"/>
    <col min="13315" max="13315" width="4.6640625" style="1" customWidth="1"/>
    <col min="13316" max="13316" width="5.33203125" style="1" customWidth="1"/>
    <col min="13317" max="13317" width="8.109375" style="1" customWidth="1"/>
    <col min="13318" max="13318" width="4.5546875" style="1" customWidth="1"/>
    <col min="13319" max="13319" width="5.109375" style="1" customWidth="1"/>
    <col min="13320" max="13320" width="6.88671875" style="1" customWidth="1"/>
    <col min="13321" max="13321" width="6.5546875" style="1" customWidth="1"/>
    <col min="13322" max="13322" width="5.5546875" style="1" customWidth="1"/>
    <col min="13323" max="13323" width="6.88671875" style="1" customWidth="1"/>
    <col min="13324" max="13324" width="6.5546875" style="1" customWidth="1"/>
    <col min="13325" max="13325" width="5.5546875" style="1" customWidth="1"/>
    <col min="13326" max="13326" width="15.109375" style="1" customWidth="1"/>
    <col min="13327" max="13327" width="0" style="1" hidden="1" customWidth="1"/>
    <col min="13328" max="13328" width="2" style="1" customWidth="1"/>
    <col min="13329" max="13331" width="9.5546875" style="1" customWidth="1"/>
    <col min="13332" max="13563" width="9.109375" style="1"/>
    <col min="13564" max="13564" width="3" style="1" customWidth="1"/>
    <col min="13565" max="13566" width="3.109375" style="1" customWidth="1"/>
    <col min="13567" max="13567" width="4.44140625" style="1" customWidth="1"/>
    <col min="13568" max="13568" width="8.6640625" style="1" customWidth="1"/>
    <col min="13569" max="13569" width="14.44140625" style="1" customWidth="1"/>
    <col min="13570" max="13570" width="8.109375" style="1" bestFit="1" customWidth="1"/>
    <col min="13571" max="13571" width="4.6640625" style="1" customWidth="1"/>
    <col min="13572" max="13572" width="5.33203125" style="1" customWidth="1"/>
    <col min="13573" max="13573" width="8.109375" style="1" customWidth="1"/>
    <col min="13574" max="13574" width="4.5546875" style="1" customWidth="1"/>
    <col min="13575" max="13575" width="5.109375" style="1" customWidth="1"/>
    <col min="13576" max="13576" width="6.88671875" style="1" customWidth="1"/>
    <col min="13577" max="13577" width="6.5546875" style="1" customWidth="1"/>
    <col min="13578" max="13578" width="5.5546875" style="1" customWidth="1"/>
    <col min="13579" max="13579" width="6.88671875" style="1" customWidth="1"/>
    <col min="13580" max="13580" width="6.5546875" style="1" customWidth="1"/>
    <col min="13581" max="13581" width="5.5546875" style="1" customWidth="1"/>
    <col min="13582" max="13582" width="15.109375" style="1" customWidth="1"/>
    <col min="13583" max="13583" width="0" style="1" hidden="1" customWidth="1"/>
    <col min="13584" max="13584" width="2" style="1" customWidth="1"/>
    <col min="13585" max="13587" width="9.5546875" style="1" customWidth="1"/>
    <col min="13588" max="13819" width="9.109375" style="1"/>
    <col min="13820" max="13820" width="3" style="1" customWidth="1"/>
    <col min="13821" max="13822" width="3.109375" style="1" customWidth="1"/>
    <col min="13823" max="13823" width="4.44140625" style="1" customWidth="1"/>
    <col min="13824" max="13824" width="8.6640625" style="1" customWidth="1"/>
    <col min="13825" max="13825" width="14.44140625" style="1" customWidth="1"/>
    <col min="13826" max="13826" width="8.109375" style="1" bestFit="1" customWidth="1"/>
    <col min="13827" max="13827" width="4.6640625" style="1" customWidth="1"/>
    <col min="13828" max="13828" width="5.33203125" style="1" customWidth="1"/>
    <col min="13829" max="13829" width="8.109375" style="1" customWidth="1"/>
    <col min="13830" max="13830" width="4.5546875" style="1" customWidth="1"/>
    <col min="13831" max="13831" width="5.109375" style="1" customWidth="1"/>
    <col min="13832" max="13832" width="6.88671875" style="1" customWidth="1"/>
    <col min="13833" max="13833" width="6.5546875" style="1" customWidth="1"/>
    <col min="13834" max="13834" width="5.5546875" style="1" customWidth="1"/>
    <col min="13835" max="13835" width="6.88671875" style="1" customWidth="1"/>
    <col min="13836" max="13836" width="6.5546875" style="1" customWidth="1"/>
    <col min="13837" max="13837" width="5.5546875" style="1" customWidth="1"/>
    <col min="13838" max="13838" width="15.109375" style="1" customWidth="1"/>
    <col min="13839" max="13839" width="0" style="1" hidden="1" customWidth="1"/>
    <col min="13840" max="13840" width="2" style="1" customWidth="1"/>
    <col min="13841" max="13843" width="9.5546875" style="1" customWidth="1"/>
    <col min="13844" max="14075" width="9.109375" style="1"/>
    <col min="14076" max="14076" width="3" style="1" customWidth="1"/>
    <col min="14077" max="14078" width="3.109375" style="1" customWidth="1"/>
    <col min="14079" max="14079" width="4.44140625" style="1" customWidth="1"/>
    <col min="14080" max="14080" width="8.6640625" style="1" customWidth="1"/>
    <col min="14081" max="14081" width="14.44140625" style="1" customWidth="1"/>
    <col min="14082" max="14082" width="8.109375" style="1" bestFit="1" customWidth="1"/>
    <col min="14083" max="14083" width="4.6640625" style="1" customWidth="1"/>
    <col min="14084" max="14084" width="5.33203125" style="1" customWidth="1"/>
    <col min="14085" max="14085" width="8.109375" style="1" customWidth="1"/>
    <col min="14086" max="14086" width="4.5546875" style="1" customWidth="1"/>
    <col min="14087" max="14087" width="5.109375" style="1" customWidth="1"/>
    <col min="14088" max="14088" width="6.88671875" style="1" customWidth="1"/>
    <col min="14089" max="14089" width="6.5546875" style="1" customWidth="1"/>
    <col min="14090" max="14090" width="5.5546875" style="1" customWidth="1"/>
    <col min="14091" max="14091" width="6.88671875" style="1" customWidth="1"/>
    <col min="14092" max="14092" width="6.5546875" style="1" customWidth="1"/>
    <col min="14093" max="14093" width="5.5546875" style="1" customWidth="1"/>
    <col min="14094" max="14094" width="15.109375" style="1" customWidth="1"/>
    <col min="14095" max="14095" width="0" style="1" hidden="1" customWidth="1"/>
    <col min="14096" max="14096" width="2" style="1" customWidth="1"/>
    <col min="14097" max="14099" width="9.5546875" style="1" customWidth="1"/>
    <col min="14100" max="14331" width="9.109375" style="1"/>
    <col min="14332" max="14332" width="3" style="1" customWidth="1"/>
    <col min="14333" max="14334" width="3.109375" style="1" customWidth="1"/>
    <col min="14335" max="14335" width="4.44140625" style="1" customWidth="1"/>
    <col min="14336" max="14336" width="8.6640625" style="1" customWidth="1"/>
    <col min="14337" max="14337" width="14.44140625" style="1" customWidth="1"/>
    <col min="14338" max="14338" width="8.109375" style="1" bestFit="1" customWidth="1"/>
    <col min="14339" max="14339" width="4.6640625" style="1" customWidth="1"/>
    <col min="14340" max="14340" width="5.33203125" style="1" customWidth="1"/>
    <col min="14341" max="14341" width="8.109375" style="1" customWidth="1"/>
    <col min="14342" max="14342" width="4.5546875" style="1" customWidth="1"/>
    <col min="14343" max="14343" width="5.109375" style="1" customWidth="1"/>
    <col min="14344" max="14344" width="6.88671875" style="1" customWidth="1"/>
    <col min="14345" max="14345" width="6.5546875" style="1" customWidth="1"/>
    <col min="14346" max="14346" width="5.5546875" style="1" customWidth="1"/>
    <col min="14347" max="14347" width="6.88671875" style="1" customWidth="1"/>
    <col min="14348" max="14348" width="6.5546875" style="1" customWidth="1"/>
    <col min="14349" max="14349" width="5.5546875" style="1" customWidth="1"/>
    <col min="14350" max="14350" width="15.109375" style="1" customWidth="1"/>
    <col min="14351" max="14351" width="0" style="1" hidden="1" customWidth="1"/>
    <col min="14352" max="14352" width="2" style="1" customWidth="1"/>
    <col min="14353" max="14355" width="9.5546875" style="1" customWidth="1"/>
    <col min="14356" max="14587" width="9.109375" style="1"/>
    <col min="14588" max="14588" width="3" style="1" customWidth="1"/>
    <col min="14589" max="14590" width="3.109375" style="1" customWidth="1"/>
    <col min="14591" max="14591" width="4.44140625" style="1" customWidth="1"/>
    <col min="14592" max="14592" width="8.6640625" style="1" customWidth="1"/>
    <col min="14593" max="14593" width="14.44140625" style="1" customWidth="1"/>
    <col min="14594" max="14594" width="8.109375" style="1" bestFit="1" customWidth="1"/>
    <col min="14595" max="14595" width="4.6640625" style="1" customWidth="1"/>
    <col min="14596" max="14596" width="5.33203125" style="1" customWidth="1"/>
    <col min="14597" max="14597" width="8.109375" style="1" customWidth="1"/>
    <col min="14598" max="14598" width="4.5546875" style="1" customWidth="1"/>
    <col min="14599" max="14599" width="5.109375" style="1" customWidth="1"/>
    <col min="14600" max="14600" width="6.88671875" style="1" customWidth="1"/>
    <col min="14601" max="14601" width="6.5546875" style="1" customWidth="1"/>
    <col min="14602" max="14602" width="5.5546875" style="1" customWidth="1"/>
    <col min="14603" max="14603" width="6.88671875" style="1" customWidth="1"/>
    <col min="14604" max="14604" width="6.5546875" style="1" customWidth="1"/>
    <col min="14605" max="14605" width="5.5546875" style="1" customWidth="1"/>
    <col min="14606" max="14606" width="15.109375" style="1" customWidth="1"/>
    <col min="14607" max="14607" width="0" style="1" hidden="1" customWidth="1"/>
    <col min="14608" max="14608" width="2" style="1" customWidth="1"/>
    <col min="14609" max="14611" width="9.5546875" style="1" customWidth="1"/>
    <col min="14612" max="14843" width="9.109375" style="1"/>
    <col min="14844" max="14844" width="3" style="1" customWidth="1"/>
    <col min="14845" max="14846" width="3.109375" style="1" customWidth="1"/>
    <col min="14847" max="14847" width="4.44140625" style="1" customWidth="1"/>
    <col min="14848" max="14848" width="8.6640625" style="1" customWidth="1"/>
    <col min="14849" max="14849" width="14.44140625" style="1" customWidth="1"/>
    <col min="14850" max="14850" width="8.109375" style="1" bestFit="1" customWidth="1"/>
    <col min="14851" max="14851" width="4.6640625" style="1" customWidth="1"/>
    <col min="14852" max="14852" width="5.33203125" style="1" customWidth="1"/>
    <col min="14853" max="14853" width="8.109375" style="1" customWidth="1"/>
    <col min="14854" max="14854" width="4.5546875" style="1" customWidth="1"/>
    <col min="14855" max="14855" width="5.109375" style="1" customWidth="1"/>
    <col min="14856" max="14856" width="6.88671875" style="1" customWidth="1"/>
    <col min="14857" max="14857" width="6.5546875" style="1" customWidth="1"/>
    <col min="14858" max="14858" width="5.5546875" style="1" customWidth="1"/>
    <col min="14859" max="14859" width="6.88671875" style="1" customWidth="1"/>
    <col min="14860" max="14860" width="6.5546875" style="1" customWidth="1"/>
    <col min="14861" max="14861" width="5.5546875" style="1" customWidth="1"/>
    <col min="14862" max="14862" width="15.109375" style="1" customWidth="1"/>
    <col min="14863" max="14863" width="0" style="1" hidden="1" customWidth="1"/>
    <col min="14864" max="14864" width="2" style="1" customWidth="1"/>
    <col min="14865" max="14867" width="9.5546875" style="1" customWidth="1"/>
    <col min="14868" max="15099" width="9.109375" style="1"/>
    <col min="15100" max="15100" width="3" style="1" customWidth="1"/>
    <col min="15101" max="15102" width="3.109375" style="1" customWidth="1"/>
    <col min="15103" max="15103" width="4.44140625" style="1" customWidth="1"/>
    <col min="15104" max="15104" width="8.6640625" style="1" customWidth="1"/>
    <col min="15105" max="15105" width="14.44140625" style="1" customWidth="1"/>
    <col min="15106" max="15106" width="8.109375" style="1" bestFit="1" customWidth="1"/>
    <col min="15107" max="15107" width="4.6640625" style="1" customWidth="1"/>
    <col min="15108" max="15108" width="5.33203125" style="1" customWidth="1"/>
    <col min="15109" max="15109" width="8.109375" style="1" customWidth="1"/>
    <col min="15110" max="15110" width="4.5546875" style="1" customWidth="1"/>
    <col min="15111" max="15111" width="5.109375" style="1" customWidth="1"/>
    <col min="15112" max="15112" width="6.88671875" style="1" customWidth="1"/>
    <col min="15113" max="15113" width="6.5546875" style="1" customWidth="1"/>
    <col min="15114" max="15114" width="5.5546875" style="1" customWidth="1"/>
    <col min="15115" max="15115" width="6.88671875" style="1" customWidth="1"/>
    <col min="15116" max="15116" width="6.5546875" style="1" customWidth="1"/>
    <col min="15117" max="15117" width="5.5546875" style="1" customWidth="1"/>
    <col min="15118" max="15118" width="15.109375" style="1" customWidth="1"/>
    <col min="15119" max="15119" width="0" style="1" hidden="1" customWidth="1"/>
    <col min="15120" max="15120" width="2" style="1" customWidth="1"/>
    <col min="15121" max="15123" width="9.5546875" style="1" customWidth="1"/>
    <col min="15124" max="15355" width="9.109375" style="1"/>
    <col min="15356" max="15356" width="3" style="1" customWidth="1"/>
    <col min="15357" max="15358" width="3.109375" style="1" customWidth="1"/>
    <col min="15359" max="15359" width="4.44140625" style="1" customWidth="1"/>
    <col min="15360" max="15360" width="8.6640625" style="1" customWidth="1"/>
    <col min="15361" max="15361" width="14.44140625" style="1" customWidth="1"/>
    <col min="15362" max="15362" width="8.109375" style="1" bestFit="1" customWidth="1"/>
    <col min="15363" max="15363" width="4.6640625" style="1" customWidth="1"/>
    <col min="15364" max="15364" width="5.33203125" style="1" customWidth="1"/>
    <col min="15365" max="15365" width="8.109375" style="1" customWidth="1"/>
    <col min="15366" max="15366" width="4.5546875" style="1" customWidth="1"/>
    <col min="15367" max="15367" width="5.109375" style="1" customWidth="1"/>
    <col min="15368" max="15368" width="6.88671875" style="1" customWidth="1"/>
    <col min="15369" max="15369" width="6.5546875" style="1" customWidth="1"/>
    <col min="15370" max="15370" width="5.5546875" style="1" customWidth="1"/>
    <col min="15371" max="15371" width="6.88671875" style="1" customWidth="1"/>
    <col min="15372" max="15372" width="6.5546875" style="1" customWidth="1"/>
    <col min="15373" max="15373" width="5.5546875" style="1" customWidth="1"/>
    <col min="15374" max="15374" width="15.109375" style="1" customWidth="1"/>
    <col min="15375" max="15375" width="0" style="1" hidden="1" customWidth="1"/>
    <col min="15376" max="15376" width="2" style="1" customWidth="1"/>
    <col min="15377" max="15379" width="9.5546875" style="1" customWidth="1"/>
    <col min="15380" max="15611" width="9.109375" style="1"/>
    <col min="15612" max="15612" width="3" style="1" customWidth="1"/>
    <col min="15613" max="15614" width="3.109375" style="1" customWidth="1"/>
    <col min="15615" max="15615" width="4.44140625" style="1" customWidth="1"/>
    <col min="15616" max="15616" width="8.6640625" style="1" customWidth="1"/>
    <col min="15617" max="15617" width="14.44140625" style="1" customWidth="1"/>
    <col min="15618" max="15618" width="8.109375" style="1" bestFit="1" customWidth="1"/>
    <col min="15619" max="15619" width="4.6640625" style="1" customWidth="1"/>
    <col min="15620" max="15620" width="5.33203125" style="1" customWidth="1"/>
    <col min="15621" max="15621" width="8.109375" style="1" customWidth="1"/>
    <col min="15622" max="15622" width="4.5546875" style="1" customWidth="1"/>
    <col min="15623" max="15623" width="5.109375" style="1" customWidth="1"/>
    <col min="15624" max="15624" width="6.88671875" style="1" customWidth="1"/>
    <col min="15625" max="15625" width="6.5546875" style="1" customWidth="1"/>
    <col min="15626" max="15626" width="5.5546875" style="1" customWidth="1"/>
    <col min="15627" max="15627" width="6.88671875" style="1" customWidth="1"/>
    <col min="15628" max="15628" width="6.5546875" style="1" customWidth="1"/>
    <col min="15629" max="15629" width="5.5546875" style="1" customWidth="1"/>
    <col min="15630" max="15630" width="15.109375" style="1" customWidth="1"/>
    <col min="15631" max="15631" width="0" style="1" hidden="1" customWidth="1"/>
    <col min="15632" max="15632" width="2" style="1" customWidth="1"/>
    <col min="15633" max="15635" width="9.5546875" style="1" customWidth="1"/>
    <col min="15636" max="15867" width="9.109375" style="1"/>
    <col min="15868" max="15868" width="3" style="1" customWidth="1"/>
    <col min="15869" max="15870" width="3.109375" style="1" customWidth="1"/>
    <col min="15871" max="15871" width="4.44140625" style="1" customWidth="1"/>
    <col min="15872" max="15872" width="8.6640625" style="1" customWidth="1"/>
    <col min="15873" max="15873" width="14.44140625" style="1" customWidth="1"/>
    <col min="15874" max="15874" width="8.109375" style="1" bestFit="1" customWidth="1"/>
    <col min="15875" max="15875" width="4.6640625" style="1" customWidth="1"/>
    <col min="15876" max="15876" width="5.33203125" style="1" customWidth="1"/>
    <col min="15877" max="15877" width="8.109375" style="1" customWidth="1"/>
    <col min="15878" max="15878" width="4.5546875" style="1" customWidth="1"/>
    <col min="15879" max="15879" width="5.109375" style="1" customWidth="1"/>
    <col min="15880" max="15880" width="6.88671875" style="1" customWidth="1"/>
    <col min="15881" max="15881" width="6.5546875" style="1" customWidth="1"/>
    <col min="15882" max="15882" width="5.5546875" style="1" customWidth="1"/>
    <col min="15883" max="15883" width="6.88671875" style="1" customWidth="1"/>
    <col min="15884" max="15884" width="6.5546875" style="1" customWidth="1"/>
    <col min="15885" max="15885" width="5.5546875" style="1" customWidth="1"/>
    <col min="15886" max="15886" width="15.109375" style="1" customWidth="1"/>
    <col min="15887" max="15887" width="0" style="1" hidden="1" customWidth="1"/>
    <col min="15888" max="15888" width="2" style="1" customWidth="1"/>
    <col min="15889" max="15891" width="9.5546875" style="1" customWidth="1"/>
    <col min="15892" max="16123" width="9.109375" style="1"/>
    <col min="16124" max="16124" width="3" style="1" customWidth="1"/>
    <col min="16125" max="16126" width="3.109375" style="1" customWidth="1"/>
    <col min="16127" max="16127" width="4.44140625" style="1" customWidth="1"/>
    <col min="16128" max="16128" width="8.6640625" style="1" customWidth="1"/>
    <col min="16129" max="16129" width="14.44140625" style="1" customWidth="1"/>
    <col min="16130" max="16130" width="8.109375" style="1" bestFit="1" customWidth="1"/>
    <col min="16131" max="16131" width="4.6640625" style="1" customWidth="1"/>
    <col min="16132" max="16132" width="5.33203125" style="1" customWidth="1"/>
    <col min="16133" max="16133" width="8.109375" style="1" customWidth="1"/>
    <col min="16134" max="16134" width="4.5546875" style="1" customWidth="1"/>
    <col min="16135" max="16135" width="5.109375" style="1" customWidth="1"/>
    <col min="16136" max="16136" width="6.88671875" style="1" customWidth="1"/>
    <col min="16137" max="16137" width="6.5546875" style="1" customWidth="1"/>
    <col min="16138" max="16138" width="5.5546875" style="1" customWidth="1"/>
    <col min="16139" max="16139" width="6.88671875" style="1" customWidth="1"/>
    <col min="16140" max="16140" width="6.5546875" style="1" customWidth="1"/>
    <col min="16141" max="16141" width="5.5546875" style="1" customWidth="1"/>
    <col min="16142" max="16142" width="15.109375" style="1" customWidth="1"/>
    <col min="16143" max="16143" width="0" style="1" hidden="1" customWidth="1"/>
    <col min="16144" max="16144" width="2" style="1" customWidth="1"/>
    <col min="16145" max="16147" width="9.5546875" style="1" customWidth="1"/>
    <col min="16148" max="16384" width="9.109375" style="1"/>
  </cols>
  <sheetData>
    <row r="1" spans="1:25" ht="20.25" customHeight="1" x14ac:dyDescent="0.35">
      <c r="A1" s="23" t="s">
        <v>45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5" ht="12.75" customHeight="1" x14ac:dyDescent="0.25">
      <c r="E2" s="21" t="s">
        <v>44</v>
      </c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5" ht="12.75" customHeight="1" x14ac:dyDescent="0.25"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25" ht="20.100000000000001" customHeight="1" x14ac:dyDescent="0.25">
      <c r="A4" s="2"/>
      <c r="B4" s="2"/>
      <c r="C4" s="2"/>
      <c r="D4" s="2"/>
      <c r="E4" s="19" t="s">
        <v>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2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25" ht="20.100000000000001" customHeight="1" x14ac:dyDescent="0.25">
      <c r="A7" s="18"/>
      <c r="B7" s="18"/>
      <c r="C7" s="18"/>
      <c r="D7" s="2"/>
      <c r="E7" s="124"/>
      <c r="F7" s="12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5" ht="20.100000000000001" customHeight="1" x14ac:dyDescent="0.25">
      <c r="A8" s="126" t="s">
        <v>47</v>
      </c>
      <c r="B8" s="127"/>
      <c r="C8" s="128"/>
      <c r="D8" s="129" t="s">
        <v>39</v>
      </c>
      <c r="E8" s="131" t="s">
        <v>38</v>
      </c>
      <c r="F8" s="133" t="s">
        <v>37</v>
      </c>
      <c r="G8" s="136" t="s">
        <v>36</v>
      </c>
      <c r="H8" s="129" t="s">
        <v>35</v>
      </c>
      <c r="I8" s="129" t="s">
        <v>34</v>
      </c>
      <c r="J8" s="129" t="s">
        <v>33</v>
      </c>
      <c r="K8" s="129" t="s">
        <v>32</v>
      </c>
      <c r="L8" s="136" t="s">
        <v>31</v>
      </c>
      <c r="M8" s="122" t="s">
        <v>30</v>
      </c>
      <c r="N8" s="120" t="s">
        <v>28</v>
      </c>
      <c r="O8" s="120" t="s">
        <v>27</v>
      </c>
      <c r="P8" s="2"/>
      <c r="Q8" s="2"/>
      <c r="R8" s="2"/>
      <c r="S8" s="2"/>
    </row>
    <row r="9" spans="1:25" ht="15" customHeight="1" x14ac:dyDescent="0.25">
      <c r="A9" s="15" t="s">
        <v>26</v>
      </c>
      <c r="B9" s="17" t="s">
        <v>25</v>
      </c>
      <c r="C9" s="16" t="s">
        <v>24</v>
      </c>
      <c r="D9" s="130"/>
      <c r="E9" s="132"/>
      <c r="F9" s="134"/>
      <c r="G9" s="137"/>
      <c r="H9" s="130"/>
      <c r="I9" s="130"/>
      <c r="J9" s="130"/>
      <c r="K9" s="130"/>
      <c r="L9" s="137"/>
      <c r="M9" s="123"/>
      <c r="N9" s="121"/>
      <c r="O9" s="121"/>
      <c r="P9" s="2"/>
      <c r="Q9" s="2"/>
      <c r="R9" s="2"/>
      <c r="S9" s="2"/>
    </row>
    <row r="10" spans="1:25" s="2" customFormat="1" ht="18" customHeight="1" x14ac:dyDescent="0.3">
      <c r="A10" s="15">
        <v>1</v>
      </c>
      <c r="B10" s="15" t="s">
        <v>5</v>
      </c>
      <c r="C10" s="16">
        <v>1</v>
      </c>
      <c r="D10" s="15">
        <v>62</v>
      </c>
      <c r="E10" s="14" t="s">
        <v>76</v>
      </c>
      <c r="F10" s="13" t="s">
        <v>77</v>
      </c>
      <c r="G10" s="12">
        <v>22772</v>
      </c>
      <c r="H10" s="11">
        <f>IF(COUNT(G10)=0,"---",46165-G10)</f>
        <v>23393</v>
      </c>
      <c r="I10" s="10" t="s">
        <v>2</v>
      </c>
      <c r="J10" s="9" t="s">
        <v>57</v>
      </c>
      <c r="K10" s="8">
        <v>0.95</v>
      </c>
      <c r="L10" s="7">
        <v>0.72060000000000002</v>
      </c>
      <c r="M10" s="36">
        <v>1.1857638888888888E-3</v>
      </c>
      <c r="N10" s="37">
        <f>M10*K10</f>
        <v>1.1264756944444443E-3</v>
      </c>
      <c r="O10" s="38">
        <f>N10*L10</f>
        <v>8.1173838541666657E-4</v>
      </c>
    </row>
    <row r="11" spans="1:25" s="2" customFormat="1" ht="18" customHeight="1" x14ac:dyDescent="0.3">
      <c r="A11" s="15">
        <v>2</v>
      </c>
      <c r="B11" s="15" t="s">
        <v>5</v>
      </c>
      <c r="C11" s="16">
        <v>2</v>
      </c>
      <c r="D11" s="15">
        <v>43</v>
      </c>
      <c r="E11" s="14" t="s">
        <v>21</v>
      </c>
      <c r="F11" s="13" t="s">
        <v>20</v>
      </c>
      <c r="G11" s="12">
        <v>30163</v>
      </c>
      <c r="H11" s="11">
        <f>IF(COUNT(G11)=0,"---",46165-G11)</f>
        <v>16002</v>
      </c>
      <c r="I11" s="10" t="s">
        <v>7</v>
      </c>
      <c r="J11" s="9" t="s">
        <v>12</v>
      </c>
      <c r="K11" s="8">
        <v>1</v>
      </c>
      <c r="L11" s="7">
        <v>0.87870000000000004</v>
      </c>
      <c r="M11" s="36">
        <v>1.2518518518518519E-3</v>
      </c>
      <c r="N11" s="37">
        <f>M11*K11</f>
        <v>1.2518518518518519E-3</v>
      </c>
      <c r="O11" s="38">
        <f>N11*L11</f>
        <v>1.1000022222222223E-3</v>
      </c>
    </row>
    <row r="14" spans="1:25" ht="20.100000000000001" customHeight="1" x14ac:dyDescent="0.25">
      <c r="A14" s="2"/>
      <c r="B14" s="2"/>
      <c r="C14" s="2"/>
      <c r="D14" s="2"/>
      <c r="E14" s="19" t="s">
        <v>202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5" s="41" customFormat="1" x14ac:dyDescent="0.25">
      <c r="B15" s="42"/>
      <c r="C15" s="42"/>
      <c r="D15" s="42"/>
      <c r="E15" s="42"/>
      <c r="F15" s="42"/>
      <c r="G15" s="43"/>
      <c r="H15" s="124"/>
      <c r="I15" s="125"/>
      <c r="J15" s="43"/>
      <c r="K15" s="43"/>
      <c r="L15" s="43"/>
      <c r="M15" s="43"/>
      <c r="N15" s="43"/>
      <c r="O15" s="43"/>
      <c r="P15" s="44"/>
      <c r="Q15" s="44"/>
      <c r="R15" s="44"/>
      <c r="S15" s="44"/>
      <c r="T15" s="45"/>
      <c r="U15" s="43"/>
      <c r="V15" s="43"/>
      <c r="W15" s="43"/>
      <c r="X15" s="43"/>
      <c r="Y15" s="43"/>
    </row>
    <row r="16" spans="1:25" s="39" customFormat="1" x14ac:dyDescent="0.25">
      <c r="A16" s="151" t="s">
        <v>40</v>
      </c>
      <c r="B16" s="151"/>
      <c r="C16" s="151"/>
      <c r="D16" s="150" t="s">
        <v>39</v>
      </c>
      <c r="E16" s="152" t="s">
        <v>38</v>
      </c>
      <c r="F16" s="148" t="s">
        <v>37</v>
      </c>
      <c r="G16" s="149" t="s">
        <v>36</v>
      </c>
      <c r="H16" s="148" t="s">
        <v>35</v>
      </c>
      <c r="I16" s="148" t="s">
        <v>34</v>
      </c>
      <c r="J16" s="148" t="s">
        <v>33</v>
      </c>
      <c r="K16" s="148" t="s">
        <v>32</v>
      </c>
      <c r="L16" s="149" t="s">
        <v>31</v>
      </c>
      <c r="M16" s="150" t="s">
        <v>78</v>
      </c>
      <c r="N16" s="149" t="s">
        <v>28</v>
      </c>
      <c r="O16" s="149" t="s">
        <v>27</v>
      </c>
      <c r="P16" s="47"/>
      <c r="Q16" s="47"/>
      <c r="R16" s="47"/>
      <c r="S16" s="47"/>
    </row>
    <row r="17" spans="1:19" s="39" customFormat="1" x14ac:dyDescent="0.25">
      <c r="A17" s="15" t="s">
        <v>26</v>
      </c>
      <c r="B17" s="17" t="s">
        <v>25</v>
      </c>
      <c r="C17" s="16" t="s">
        <v>24</v>
      </c>
      <c r="D17" s="150"/>
      <c r="E17" s="152"/>
      <c r="F17" s="148"/>
      <c r="G17" s="149"/>
      <c r="H17" s="148"/>
      <c r="I17" s="148"/>
      <c r="J17" s="148"/>
      <c r="K17" s="148"/>
      <c r="L17" s="149"/>
      <c r="M17" s="150"/>
      <c r="N17" s="149"/>
      <c r="O17" s="149"/>
      <c r="P17" s="47"/>
      <c r="Q17" s="47"/>
      <c r="R17" s="47"/>
      <c r="S17" s="47"/>
    </row>
    <row r="18" spans="1:19" s="39" customFormat="1" x14ac:dyDescent="0.25">
      <c r="A18" s="48">
        <v>1</v>
      </c>
      <c r="B18" s="48" t="s">
        <v>5</v>
      </c>
      <c r="C18" s="16">
        <v>2</v>
      </c>
      <c r="D18" s="49">
        <v>90</v>
      </c>
      <c r="E18" s="50" t="s">
        <v>79</v>
      </c>
      <c r="F18" s="51" t="s">
        <v>80</v>
      </c>
      <c r="G18" s="52">
        <v>24406</v>
      </c>
      <c r="H18" s="53">
        <f>IF(COUNT(G18)=0,"---",46165-G18)</f>
        <v>21759</v>
      </c>
      <c r="I18" s="54" t="s">
        <v>2</v>
      </c>
      <c r="J18" s="55" t="s">
        <v>57</v>
      </c>
      <c r="K18" s="56">
        <v>0.95</v>
      </c>
      <c r="L18" s="57">
        <v>0.82189999999999996</v>
      </c>
      <c r="M18" s="58">
        <v>9.4710648148148139E-4</v>
      </c>
      <c r="N18" s="59">
        <f t="shared" ref="N18:O20" si="0">M18*K18</f>
        <v>8.9975115740740727E-4</v>
      </c>
      <c r="O18" s="59">
        <f t="shared" si="0"/>
        <v>7.3950547627314798E-4</v>
      </c>
    </row>
    <row r="19" spans="1:19" s="39" customFormat="1" x14ac:dyDescent="0.25">
      <c r="A19" s="48">
        <v>2</v>
      </c>
      <c r="B19" s="48" t="s">
        <v>5</v>
      </c>
      <c r="C19" s="60"/>
      <c r="D19" s="49">
        <v>63</v>
      </c>
      <c r="E19" s="50" t="s">
        <v>81</v>
      </c>
      <c r="F19" s="51" t="s">
        <v>82</v>
      </c>
      <c r="G19" s="52">
        <v>34026</v>
      </c>
      <c r="H19" s="53">
        <f>IF(COUNT(G19)=0,"---",46165-G19)</f>
        <v>12139</v>
      </c>
      <c r="I19" s="54" t="s">
        <v>15</v>
      </c>
      <c r="J19" s="55" t="s">
        <v>57</v>
      </c>
      <c r="K19" s="56">
        <v>1</v>
      </c>
      <c r="L19" s="57"/>
      <c r="M19" s="58">
        <v>9.0601851851851857E-4</v>
      </c>
      <c r="N19" s="59">
        <f t="shared" si="0"/>
        <v>9.0601851851851857E-4</v>
      </c>
      <c r="O19" s="59">
        <f t="shared" si="0"/>
        <v>0</v>
      </c>
    </row>
    <row r="20" spans="1:19" s="39" customFormat="1" x14ac:dyDescent="0.25">
      <c r="A20" s="48">
        <v>3</v>
      </c>
      <c r="B20" s="48" t="s">
        <v>5</v>
      </c>
      <c r="C20" s="16">
        <v>1</v>
      </c>
      <c r="D20" s="49">
        <v>50</v>
      </c>
      <c r="E20" s="50" t="s">
        <v>55</v>
      </c>
      <c r="F20" s="51" t="s">
        <v>56</v>
      </c>
      <c r="G20" s="52">
        <v>22836</v>
      </c>
      <c r="H20" s="53">
        <f>IF(COUNT(G20)=0,"---",46165-G20)</f>
        <v>23329</v>
      </c>
      <c r="I20" s="54" t="s">
        <v>2</v>
      </c>
      <c r="J20" s="55" t="s">
        <v>57</v>
      </c>
      <c r="K20" s="56">
        <v>0.95</v>
      </c>
      <c r="L20" s="57">
        <v>0.80159999999999998</v>
      </c>
      <c r="M20" s="58">
        <v>9.5474537037037045E-4</v>
      </c>
      <c r="N20" s="59">
        <f t="shared" si="0"/>
        <v>9.0700810185185188E-4</v>
      </c>
      <c r="O20" s="59">
        <f t="shared" si="0"/>
        <v>7.2705769444444447E-4</v>
      </c>
    </row>
  </sheetData>
  <mergeCells count="28">
    <mergeCell ref="M8:M9"/>
    <mergeCell ref="E7:F7"/>
    <mergeCell ref="A8:C8"/>
    <mergeCell ref="D8:D9"/>
    <mergeCell ref="E8:E9"/>
    <mergeCell ref="F8:F9"/>
    <mergeCell ref="G8:G9"/>
    <mergeCell ref="O16:O17"/>
    <mergeCell ref="N8:N9"/>
    <mergeCell ref="O8:O9"/>
    <mergeCell ref="H15:I15"/>
    <mergeCell ref="A16:C16"/>
    <mergeCell ref="D16:D17"/>
    <mergeCell ref="E16:E17"/>
    <mergeCell ref="F16:F17"/>
    <mergeCell ref="G16:G17"/>
    <mergeCell ref="H16:H17"/>
    <mergeCell ref="I16:I17"/>
    <mergeCell ref="H8:H9"/>
    <mergeCell ref="I8:I9"/>
    <mergeCell ref="J8:J9"/>
    <mergeCell ref="K8:K9"/>
    <mergeCell ref="L8:L9"/>
    <mergeCell ref="J16:J17"/>
    <mergeCell ref="K16:K17"/>
    <mergeCell ref="L16:L17"/>
    <mergeCell ref="M16:M17"/>
    <mergeCell ref="N16:N17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41FE-55A0-4BD2-A143-4191A6077412}">
  <dimension ref="A1:P9"/>
  <sheetViews>
    <sheetView showZeros="0" workbookViewId="0">
      <selection activeCell="A2" sqref="A2"/>
    </sheetView>
  </sheetViews>
  <sheetFormatPr defaultColWidth="9.109375" defaultRowHeight="13.2" x14ac:dyDescent="0.25"/>
  <cols>
    <col min="1" max="1" width="5.44140625" style="39" bestFit="1" customWidth="1"/>
    <col min="2" max="2" width="5.44140625" style="39" hidden="1" customWidth="1"/>
    <col min="3" max="3" width="4.5546875" style="39" customWidth="1"/>
    <col min="4" max="4" width="10.5546875" style="39" bestFit="1" customWidth="1"/>
    <col min="5" max="5" width="15.44140625" style="39" customWidth="1"/>
    <col min="6" max="6" width="9" style="40" customWidth="1"/>
    <col min="7" max="7" width="5" style="39" bestFit="1" customWidth="1"/>
    <col min="8" max="8" width="3.44140625" style="39" customWidth="1"/>
    <col min="9" max="9" width="7.5546875" style="39" bestFit="1" customWidth="1"/>
    <col min="10" max="10" width="4.44140625" style="39" customWidth="1"/>
    <col min="11" max="11" width="9.5546875" style="75" customWidth="1"/>
    <col min="12" max="16" width="9.5546875" style="39" customWidth="1"/>
    <col min="17" max="16384" width="9.109375" style="39"/>
  </cols>
  <sheetData>
    <row r="1" spans="1:16" ht="20.25" customHeight="1" x14ac:dyDescent="0.35">
      <c r="A1" s="23" t="s">
        <v>45</v>
      </c>
      <c r="B1" s="23"/>
      <c r="C1" s="1"/>
      <c r="D1" s="22"/>
      <c r="E1" s="62"/>
      <c r="F1" s="61"/>
      <c r="G1" s="62"/>
      <c r="H1" s="62"/>
      <c r="I1" s="62"/>
      <c r="J1" s="62"/>
      <c r="K1" s="78"/>
    </row>
    <row r="2" spans="1:16" ht="12.75" customHeight="1" x14ac:dyDescent="0.25">
      <c r="A2" s="1"/>
      <c r="B2" s="1"/>
      <c r="C2" s="1"/>
      <c r="D2" s="21" t="s">
        <v>44</v>
      </c>
      <c r="E2" s="64"/>
      <c r="F2" s="63"/>
      <c r="G2" s="64"/>
      <c r="H2" s="64"/>
      <c r="I2" s="64"/>
      <c r="J2" s="64"/>
      <c r="K2" s="77"/>
    </row>
    <row r="3" spans="1:16" ht="12.75" customHeight="1" x14ac:dyDescent="0.25">
      <c r="C3" s="65"/>
      <c r="D3" s="64"/>
      <c r="E3" s="64"/>
      <c r="F3" s="63"/>
      <c r="G3" s="64"/>
      <c r="H3" s="64"/>
      <c r="I3" s="64"/>
      <c r="J3" s="64"/>
      <c r="K3" s="77"/>
    </row>
    <row r="5" spans="1:16" ht="17.399999999999999" x14ac:dyDescent="0.25">
      <c r="A5" s="47"/>
      <c r="B5" s="47"/>
      <c r="C5" s="47"/>
      <c r="D5" s="66" t="s">
        <v>96</v>
      </c>
      <c r="E5" s="47"/>
      <c r="F5" s="67"/>
      <c r="G5" s="47"/>
      <c r="H5" s="47"/>
      <c r="I5" s="47"/>
      <c r="J5" s="47"/>
      <c r="K5" s="76"/>
      <c r="L5" s="47"/>
      <c r="M5" s="47"/>
      <c r="N5" s="47"/>
      <c r="O5" s="47"/>
      <c r="P5" s="47"/>
    </row>
    <row r="6" spans="1:16" x14ac:dyDescent="0.25">
      <c r="A6" s="47"/>
      <c r="B6" s="47"/>
      <c r="C6" s="47"/>
      <c r="D6" s="47"/>
      <c r="E6" s="47"/>
      <c r="F6" s="67"/>
      <c r="G6" s="47"/>
      <c r="H6" s="47"/>
      <c r="I6" s="47"/>
      <c r="J6" s="47"/>
      <c r="K6" s="76"/>
      <c r="L6" s="47"/>
      <c r="M6" s="47"/>
      <c r="N6" s="47"/>
      <c r="O6" s="47"/>
      <c r="P6" s="47"/>
    </row>
    <row r="7" spans="1:16" x14ac:dyDescent="0.25">
      <c r="A7" s="46" t="s">
        <v>40</v>
      </c>
      <c r="B7" s="129"/>
      <c r="C7" s="153" t="s">
        <v>39</v>
      </c>
      <c r="D7" s="155" t="s">
        <v>38</v>
      </c>
      <c r="E7" s="157" t="s">
        <v>37</v>
      </c>
      <c r="F7" s="159" t="s">
        <v>36</v>
      </c>
      <c r="G7" s="153" t="s">
        <v>35</v>
      </c>
      <c r="H7" s="153" t="s">
        <v>34</v>
      </c>
      <c r="I7" s="153" t="s">
        <v>33</v>
      </c>
      <c r="J7" s="153" t="s">
        <v>32</v>
      </c>
      <c r="K7" s="161" t="s">
        <v>78</v>
      </c>
      <c r="L7" s="47"/>
      <c r="M7" s="47"/>
      <c r="N7" s="47"/>
      <c r="O7" s="47"/>
      <c r="P7" s="47"/>
    </row>
    <row r="8" spans="1:16" x14ac:dyDescent="0.25">
      <c r="A8" s="49" t="s">
        <v>95</v>
      </c>
      <c r="B8" s="130"/>
      <c r="C8" s="154"/>
      <c r="D8" s="156"/>
      <c r="E8" s="158"/>
      <c r="F8" s="160"/>
      <c r="G8" s="154"/>
      <c r="H8" s="154"/>
      <c r="I8" s="154"/>
      <c r="J8" s="154"/>
      <c r="K8" s="162"/>
      <c r="L8" s="47"/>
      <c r="M8" s="47"/>
      <c r="N8" s="47"/>
      <c r="O8" s="47"/>
      <c r="P8" s="47"/>
    </row>
    <row r="9" spans="1:16" ht="21.6" customHeight="1" x14ac:dyDescent="0.25">
      <c r="A9" s="49">
        <v>1</v>
      </c>
      <c r="B9" s="49"/>
      <c r="C9" s="49">
        <v>25</v>
      </c>
      <c r="D9" s="14" t="s">
        <v>94</v>
      </c>
      <c r="E9" s="13" t="s">
        <v>93</v>
      </c>
      <c r="F9" s="12">
        <v>42467</v>
      </c>
      <c r="G9" s="11">
        <f>IF(COUNT(F9)=0,"---",46165-F9)</f>
        <v>3698</v>
      </c>
      <c r="H9" s="10" t="s">
        <v>15</v>
      </c>
      <c r="I9" s="31" t="s">
        <v>29</v>
      </c>
      <c r="J9" s="32">
        <v>1</v>
      </c>
      <c r="K9" s="38">
        <v>1.6665509259259261E-3</v>
      </c>
      <c r="L9" s="47"/>
    </row>
  </sheetData>
  <mergeCells count="10">
    <mergeCell ref="G7:G8"/>
    <mergeCell ref="H7:H8"/>
    <mergeCell ref="I7:I8"/>
    <mergeCell ref="J7:J8"/>
    <mergeCell ref="K7:K8"/>
    <mergeCell ref="B7:B8"/>
    <mergeCell ref="C7:C8"/>
    <mergeCell ref="D7:D8"/>
    <mergeCell ref="E7:E8"/>
    <mergeCell ref="F7:F8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035A-8FBE-428C-BA82-C244E38363B8}">
  <dimension ref="A1:R21"/>
  <sheetViews>
    <sheetView showZeros="0" workbookViewId="0">
      <selection activeCell="A2" sqref="A2"/>
    </sheetView>
  </sheetViews>
  <sheetFormatPr defaultColWidth="9.109375" defaultRowHeight="13.2" x14ac:dyDescent="0.25"/>
  <cols>
    <col min="1" max="2" width="3.109375" style="39" customWidth="1"/>
    <col min="3" max="3" width="4.5546875" style="39" customWidth="1"/>
    <col min="4" max="4" width="10.5546875" style="39" bestFit="1" customWidth="1"/>
    <col min="5" max="5" width="12.5546875" style="39" customWidth="1"/>
    <col min="6" max="6" width="9" style="40" customWidth="1"/>
    <col min="7" max="7" width="5" style="39" bestFit="1" customWidth="1"/>
    <col min="8" max="8" width="3.44140625" style="39" customWidth="1"/>
    <col min="9" max="9" width="7.5546875" style="39" bestFit="1" customWidth="1"/>
    <col min="10" max="10" width="5.6640625" style="39" customWidth="1"/>
    <col min="11" max="11" width="9.5546875" style="39" customWidth="1"/>
    <col min="12" max="12" width="7.88671875" style="39" customWidth="1"/>
    <col min="13" max="17" width="9.5546875" style="39" customWidth="1"/>
    <col min="18" max="16384" width="9.109375" style="39"/>
  </cols>
  <sheetData>
    <row r="1" spans="1:18" ht="20.25" customHeight="1" x14ac:dyDescent="0.35">
      <c r="A1" s="23" t="s">
        <v>153</v>
      </c>
      <c r="B1" s="1"/>
      <c r="C1" s="1"/>
      <c r="D1" s="1"/>
      <c r="E1" s="1"/>
      <c r="F1" s="22"/>
      <c r="G1" s="62"/>
      <c r="H1" s="62"/>
      <c r="I1" s="62"/>
      <c r="J1" s="62"/>
      <c r="K1" s="62"/>
      <c r="L1" s="62"/>
    </row>
    <row r="2" spans="1:18" ht="12.75" customHeight="1" x14ac:dyDescent="0.25">
      <c r="A2" s="1"/>
      <c r="B2" s="1"/>
      <c r="C2" s="1"/>
      <c r="D2" s="21" t="s">
        <v>152</v>
      </c>
      <c r="E2" s="1"/>
      <c r="G2" s="64"/>
      <c r="H2" s="64"/>
      <c r="I2" s="64"/>
      <c r="J2" s="64"/>
      <c r="K2" s="64"/>
      <c r="L2" s="64"/>
    </row>
    <row r="3" spans="1:18" ht="12.75" customHeight="1" x14ac:dyDescent="0.25">
      <c r="C3" s="65"/>
      <c r="D3" s="64"/>
      <c r="E3" s="64"/>
      <c r="F3" s="63"/>
      <c r="G3" s="64"/>
      <c r="H3" s="64"/>
      <c r="I3" s="64"/>
      <c r="J3" s="64"/>
      <c r="K3" s="64"/>
      <c r="L3" s="64"/>
    </row>
    <row r="4" spans="1:18" ht="20.100000000000001" customHeight="1" x14ac:dyDescent="0.25">
      <c r="A4" s="47"/>
      <c r="B4" s="47"/>
      <c r="C4" s="47"/>
      <c r="D4" s="66" t="s">
        <v>172</v>
      </c>
      <c r="E4" s="47"/>
      <c r="F4" s="6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8" ht="2.1" customHeight="1" x14ac:dyDescent="0.25">
      <c r="A5" s="47"/>
      <c r="B5" s="47"/>
      <c r="C5" s="47"/>
      <c r="D5" s="47"/>
      <c r="E5" s="47"/>
      <c r="F5" s="6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8" ht="20.100000000000001" customHeight="1" x14ac:dyDescent="0.25">
      <c r="A6" s="68"/>
      <c r="B6" s="68"/>
      <c r="C6" s="47"/>
      <c r="D6" s="47"/>
      <c r="E6" s="47"/>
      <c r="F6" s="67"/>
      <c r="G6" s="47"/>
      <c r="H6" s="47"/>
      <c r="I6" s="47"/>
      <c r="J6" s="47"/>
      <c r="K6" s="67"/>
      <c r="L6" s="67"/>
      <c r="M6" s="47"/>
      <c r="N6" s="47"/>
      <c r="O6" s="47"/>
      <c r="P6" s="47"/>
      <c r="Q6" s="47"/>
    </row>
    <row r="7" spans="1:18" ht="20.100000000000001" customHeight="1" x14ac:dyDescent="0.25">
      <c r="A7" s="151" t="s">
        <v>40</v>
      </c>
      <c r="B7" s="151"/>
      <c r="C7" s="150" t="s">
        <v>39</v>
      </c>
      <c r="D7" s="152" t="s">
        <v>38</v>
      </c>
      <c r="E7" s="148" t="s">
        <v>37</v>
      </c>
      <c r="F7" s="149" t="s">
        <v>36</v>
      </c>
      <c r="G7" s="148" t="s">
        <v>35</v>
      </c>
      <c r="H7" s="148" t="s">
        <v>34</v>
      </c>
      <c r="I7" s="148" t="s">
        <v>33</v>
      </c>
      <c r="J7" s="148" t="s">
        <v>32</v>
      </c>
      <c r="K7" s="150" t="s">
        <v>78</v>
      </c>
      <c r="L7" s="149" t="s">
        <v>28</v>
      </c>
      <c r="M7" s="47"/>
      <c r="N7" s="47"/>
      <c r="O7" s="47"/>
      <c r="P7" s="47"/>
      <c r="Q7" s="47"/>
    </row>
    <row r="8" spans="1:18" ht="15" customHeight="1" x14ac:dyDescent="0.25">
      <c r="A8" s="49" t="s">
        <v>26</v>
      </c>
      <c r="B8" s="17" t="s">
        <v>25</v>
      </c>
      <c r="C8" s="150"/>
      <c r="D8" s="152"/>
      <c r="E8" s="148"/>
      <c r="F8" s="149"/>
      <c r="G8" s="148"/>
      <c r="H8" s="148"/>
      <c r="I8" s="148"/>
      <c r="J8" s="148"/>
      <c r="K8" s="150"/>
      <c r="L8" s="149"/>
      <c r="M8" s="47"/>
      <c r="N8" s="47"/>
      <c r="O8" s="47"/>
      <c r="P8" s="47"/>
      <c r="Q8" s="47"/>
    </row>
    <row r="9" spans="1:18" ht="20.100000000000001" customHeight="1" x14ac:dyDescent="0.25">
      <c r="A9" s="49">
        <v>1</v>
      </c>
      <c r="B9" s="210" t="s">
        <v>5</v>
      </c>
      <c r="C9" s="49">
        <v>62</v>
      </c>
      <c r="D9" s="50" t="s">
        <v>76</v>
      </c>
      <c r="E9" s="51" t="s">
        <v>77</v>
      </c>
      <c r="F9" s="52">
        <v>22772</v>
      </c>
      <c r="G9" s="53">
        <v>23393</v>
      </c>
      <c r="H9" s="54" t="s">
        <v>2</v>
      </c>
      <c r="I9" s="55" t="s">
        <v>57</v>
      </c>
      <c r="J9" s="56">
        <v>0.95</v>
      </c>
      <c r="K9" s="58">
        <v>2.9377314814814817E-3</v>
      </c>
      <c r="L9" s="59">
        <f>K9*J9</f>
        <v>2.7908449074074077E-3</v>
      </c>
      <c r="M9" s="47"/>
      <c r="N9" s="47"/>
      <c r="O9" s="47"/>
      <c r="P9" s="47"/>
      <c r="Q9" s="47"/>
    </row>
    <row r="10" spans="1:18" ht="20.100000000000001" customHeight="1" x14ac:dyDescent="0.25">
      <c r="A10" s="49">
        <v>2</v>
      </c>
      <c r="B10" s="210" t="s">
        <v>5</v>
      </c>
      <c r="C10" s="49">
        <v>60</v>
      </c>
      <c r="D10" s="50" t="s">
        <v>98</v>
      </c>
      <c r="E10" s="51" t="s">
        <v>97</v>
      </c>
      <c r="F10" s="52">
        <v>26818</v>
      </c>
      <c r="G10" s="53">
        <v>19347</v>
      </c>
      <c r="H10" s="54" t="s">
        <v>2</v>
      </c>
      <c r="I10" s="55" t="s">
        <v>57</v>
      </c>
      <c r="J10" s="56">
        <v>0.95</v>
      </c>
      <c r="K10" s="58">
        <v>3.205439814814815E-3</v>
      </c>
      <c r="L10" s="59">
        <f>K10*J10</f>
        <v>3.0451678240740743E-3</v>
      </c>
      <c r="M10" s="47"/>
      <c r="N10" s="47"/>
      <c r="O10" s="47"/>
      <c r="P10" s="47"/>
      <c r="Q10" s="47"/>
    </row>
    <row r="12" spans="1:18" ht="12.75" customHeight="1" x14ac:dyDescent="0.25">
      <c r="C12" s="65"/>
      <c r="D12" s="65"/>
      <c r="E12" s="64"/>
      <c r="F12" s="64"/>
      <c r="G12" s="63"/>
      <c r="H12" s="64"/>
      <c r="I12" s="64"/>
      <c r="J12" s="64"/>
      <c r="K12" s="64"/>
      <c r="L12" s="64"/>
      <c r="M12" s="64"/>
      <c r="N12" s="64"/>
    </row>
    <row r="13" spans="1:18" ht="20.100000000000001" customHeight="1" x14ac:dyDescent="0.25">
      <c r="B13" s="47"/>
      <c r="C13" s="47"/>
      <c r="D13" s="66" t="s">
        <v>173</v>
      </c>
      <c r="E13" s="47"/>
      <c r="F13" s="6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.1" customHeight="1" x14ac:dyDescent="0.25">
      <c r="B14" s="47"/>
      <c r="C14" s="47"/>
      <c r="D14" s="47"/>
      <c r="E14" s="47"/>
      <c r="F14" s="6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20.100000000000001" customHeight="1" x14ac:dyDescent="0.25">
      <c r="B15" s="68"/>
      <c r="C15" s="47"/>
      <c r="D15" s="47"/>
      <c r="E15" s="47"/>
      <c r="F15" s="67"/>
      <c r="G15" s="47"/>
      <c r="H15" s="47"/>
      <c r="I15" s="47"/>
      <c r="J15" s="47"/>
      <c r="K15" s="47"/>
      <c r="L15" s="67"/>
      <c r="M15" s="67"/>
      <c r="N15" s="47"/>
      <c r="O15" s="47"/>
      <c r="P15" s="47"/>
      <c r="Q15" s="47"/>
      <c r="R15" s="47"/>
    </row>
    <row r="16" spans="1:18" ht="20.100000000000001" customHeight="1" x14ac:dyDescent="0.25">
      <c r="A16" s="165" t="s">
        <v>40</v>
      </c>
      <c r="B16" s="167"/>
      <c r="C16" s="150" t="s">
        <v>39</v>
      </c>
      <c r="D16" s="152" t="s">
        <v>38</v>
      </c>
      <c r="E16" s="148" t="s">
        <v>37</v>
      </c>
      <c r="F16" s="149" t="s">
        <v>36</v>
      </c>
      <c r="G16" s="148" t="s">
        <v>35</v>
      </c>
      <c r="H16" s="148" t="s">
        <v>34</v>
      </c>
      <c r="I16" s="148" t="s">
        <v>33</v>
      </c>
      <c r="J16" s="148" t="s">
        <v>32</v>
      </c>
      <c r="K16" s="150" t="s">
        <v>78</v>
      </c>
      <c r="L16" s="149" t="s">
        <v>28</v>
      </c>
      <c r="M16" s="47"/>
      <c r="N16" s="47"/>
      <c r="O16" s="47"/>
      <c r="P16" s="47"/>
      <c r="Q16" s="47"/>
    </row>
    <row r="17" spans="1:17" ht="15" customHeight="1" x14ac:dyDescent="0.25">
      <c r="A17" s="49" t="s">
        <v>26</v>
      </c>
      <c r="B17" s="49"/>
      <c r="C17" s="150"/>
      <c r="D17" s="152"/>
      <c r="E17" s="148"/>
      <c r="F17" s="149"/>
      <c r="G17" s="148"/>
      <c r="H17" s="148"/>
      <c r="I17" s="148"/>
      <c r="J17" s="148"/>
      <c r="K17" s="150"/>
      <c r="L17" s="149"/>
      <c r="M17" s="47"/>
      <c r="N17" s="47"/>
      <c r="O17" s="47"/>
      <c r="P17" s="47"/>
      <c r="Q17" s="47"/>
    </row>
    <row r="18" spans="1:17" ht="20.100000000000001" customHeight="1" x14ac:dyDescent="0.25">
      <c r="A18" s="49">
        <v>1</v>
      </c>
      <c r="B18" s="49"/>
      <c r="C18" s="49">
        <v>90</v>
      </c>
      <c r="D18" s="50" t="s">
        <v>79</v>
      </c>
      <c r="E18" s="51" t="s">
        <v>80</v>
      </c>
      <c r="F18" s="52">
        <v>24406</v>
      </c>
      <c r="G18" s="53">
        <f>IF(COUNT(F18)=0,"---",46165-F18)</f>
        <v>21759</v>
      </c>
      <c r="H18" s="54" t="s">
        <v>2</v>
      </c>
      <c r="I18" s="55" t="s">
        <v>57</v>
      </c>
      <c r="J18" s="56">
        <v>0.95</v>
      </c>
      <c r="K18" s="58">
        <v>2.2886574074074072E-3</v>
      </c>
      <c r="L18" s="59">
        <f>K18*J18</f>
        <v>2.1742245370370366E-3</v>
      </c>
      <c r="M18" s="47"/>
      <c r="N18" s="47"/>
      <c r="O18" s="47"/>
      <c r="P18" s="47"/>
      <c r="Q18" s="47"/>
    </row>
    <row r="19" spans="1:17" ht="20.100000000000001" customHeight="1" x14ac:dyDescent="0.25">
      <c r="A19" s="49">
        <v>2</v>
      </c>
      <c r="B19" s="49"/>
      <c r="C19" s="49">
        <v>63</v>
      </c>
      <c r="D19" s="50" t="s">
        <v>81</v>
      </c>
      <c r="E19" s="51" t="s">
        <v>82</v>
      </c>
      <c r="F19" s="52">
        <v>34026</v>
      </c>
      <c r="G19" s="53">
        <f>IF(COUNT(F19)=0,"---",46165-F19)</f>
        <v>12139</v>
      </c>
      <c r="H19" s="54" t="s">
        <v>15</v>
      </c>
      <c r="I19" s="55" t="s">
        <v>57</v>
      </c>
      <c r="J19" s="56">
        <v>1</v>
      </c>
      <c r="K19" s="58">
        <v>2.2871527777777777E-3</v>
      </c>
      <c r="L19" s="59">
        <f>K19*J19</f>
        <v>2.2871527777777777E-3</v>
      </c>
      <c r="M19" s="47"/>
      <c r="N19" s="47"/>
      <c r="O19" s="47"/>
      <c r="P19" s="47"/>
      <c r="Q19" s="47"/>
    </row>
    <row r="20" spans="1:17" ht="20.100000000000001" customHeight="1" x14ac:dyDescent="0.25">
      <c r="A20" s="49">
        <v>3</v>
      </c>
      <c r="B20" s="49"/>
      <c r="C20" s="49">
        <v>18</v>
      </c>
      <c r="D20" s="50" t="s">
        <v>115</v>
      </c>
      <c r="E20" s="51" t="s">
        <v>107</v>
      </c>
      <c r="F20" s="52">
        <v>28768</v>
      </c>
      <c r="G20" s="53">
        <f>IF(COUNT(F20)=0,"---",46165-F20)</f>
        <v>17397</v>
      </c>
      <c r="H20" s="54" t="s">
        <v>52</v>
      </c>
      <c r="I20" s="55" t="s">
        <v>1</v>
      </c>
      <c r="J20" s="56">
        <v>1</v>
      </c>
      <c r="K20" s="58">
        <v>2.3491898148148148E-3</v>
      </c>
      <c r="L20" s="59">
        <f>K20*J20</f>
        <v>2.3491898148148148E-3</v>
      </c>
      <c r="M20" s="47"/>
      <c r="N20" s="47"/>
      <c r="O20" s="47"/>
      <c r="P20" s="47"/>
      <c r="Q20" s="47"/>
    </row>
    <row r="21" spans="1:17" x14ac:dyDescent="0.25">
      <c r="E21" s="40"/>
      <c r="F21" s="39"/>
    </row>
  </sheetData>
  <sortState xmlns:xlrd2="http://schemas.microsoft.com/office/spreadsheetml/2017/richdata2" ref="A18:R20">
    <sortCondition ref="L18:L20"/>
  </sortState>
  <mergeCells count="22">
    <mergeCell ref="G16:G17"/>
    <mergeCell ref="H16:H17"/>
    <mergeCell ref="I16:I17"/>
    <mergeCell ref="J16:J17"/>
    <mergeCell ref="K16:K17"/>
    <mergeCell ref="L16:L17"/>
    <mergeCell ref="H7:H8"/>
    <mergeCell ref="I7:I8"/>
    <mergeCell ref="J7:J8"/>
    <mergeCell ref="K7:K8"/>
    <mergeCell ref="L7:L8"/>
    <mergeCell ref="A16:B16"/>
    <mergeCell ref="C16:C17"/>
    <mergeCell ref="D16:D17"/>
    <mergeCell ref="E16:E17"/>
    <mergeCell ref="F16:F17"/>
    <mergeCell ref="A7:B7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1762-867F-452A-8F36-65BBF8E6F3A0}">
  <dimension ref="A1:HM24"/>
  <sheetViews>
    <sheetView showZeros="0" workbookViewId="0">
      <selection activeCell="A2" sqref="A2"/>
    </sheetView>
  </sheetViews>
  <sheetFormatPr defaultColWidth="9.109375" defaultRowHeight="13.2" x14ac:dyDescent="0.25"/>
  <cols>
    <col min="1" max="3" width="3.109375" style="39" customWidth="1"/>
    <col min="4" max="4" width="4.5546875" style="39" customWidth="1"/>
    <col min="5" max="5" width="10.5546875" style="39" bestFit="1" customWidth="1"/>
    <col min="6" max="6" width="13.33203125" style="39" bestFit="1" customWidth="1"/>
    <col min="7" max="7" width="9" style="40" customWidth="1"/>
    <col min="8" max="8" width="5" style="39" bestFit="1" customWidth="1"/>
    <col min="9" max="9" width="3.44140625" style="39" customWidth="1"/>
    <col min="10" max="10" width="9.109375" style="39" bestFit="1" customWidth="1"/>
    <col min="11" max="11" width="4.44140625" style="39" customWidth="1"/>
    <col min="12" max="12" width="5.6640625" style="39" customWidth="1"/>
    <col min="13" max="13" width="9.5546875" style="39" customWidth="1"/>
    <col min="14" max="14" width="7.88671875" style="39" customWidth="1"/>
    <col min="15" max="15" width="7.5546875" style="39" customWidth="1"/>
    <col min="16" max="255" width="9.109375" style="39"/>
    <col min="256" max="258" width="3.109375" style="39" customWidth="1"/>
    <col min="259" max="259" width="4.5546875" style="39" customWidth="1"/>
    <col min="260" max="260" width="10.5546875" style="39" bestFit="1" customWidth="1"/>
    <col min="261" max="261" width="13.33203125" style="39" bestFit="1" customWidth="1"/>
    <col min="262" max="262" width="9" style="39" customWidth="1"/>
    <col min="263" max="263" width="5" style="39" bestFit="1" customWidth="1"/>
    <col min="264" max="264" width="3.44140625" style="39" customWidth="1"/>
    <col min="265" max="265" width="9.109375" style="39"/>
    <col min="266" max="266" width="4.44140625" style="39" customWidth="1"/>
    <col min="267" max="267" width="5.6640625" style="39" customWidth="1"/>
    <col min="268" max="268" width="9.5546875" style="39" customWidth="1"/>
    <col min="269" max="269" width="7.88671875" style="39" customWidth="1"/>
    <col min="270" max="270" width="7.5546875" style="39" customWidth="1"/>
    <col min="271" max="271" width="12.44140625" style="39" customWidth="1"/>
    <col min="272" max="511" width="9.109375" style="39"/>
    <col min="512" max="514" width="3.109375" style="39" customWidth="1"/>
    <col min="515" max="515" width="4.5546875" style="39" customWidth="1"/>
    <col min="516" max="516" width="10.5546875" style="39" bestFit="1" customWidth="1"/>
    <col min="517" max="517" width="13.33203125" style="39" bestFit="1" customWidth="1"/>
    <col min="518" max="518" width="9" style="39" customWidth="1"/>
    <col min="519" max="519" width="5" style="39" bestFit="1" customWidth="1"/>
    <col min="520" max="520" width="3.44140625" style="39" customWidth="1"/>
    <col min="521" max="521" width="9.109375" style="39"/>
    <col min="522" max="522" width="4.44140625" style="39" customWidth="1"/>
    <col min="523" max="523" width="5.6640625" style="39" customWidth="1"/>
    <col min="524" max="524" width="9.5546875" style="39" customWidth="1"/>
    <col min="525" max="525" width="7.88671875" style="39" customWidth="1"/>
    <col min="526" max="526" width="7.5546875" style="39" customWidth="1"/>
    <col min="527" max="527" width="12.44140625" style="39" customWidth="1"/>
    <col min="528" max="767" width="9.109375" style="39"/>
    <col min="768" max="770" width="3.109375" style="39" customWidth="1"/>
    <col min="771" max="771" width="4.5546875" style="39" customWidth="1"/>
    <col min="772" max="772" width="10.5546875" style="39" bestFit="1" customWidth="1"/>
    <col min="773" max="773" width="13.33203125" style="39" bestFit="1" customWidth="1"/>
    <col min="774" max="774" width="9" style="39" customWidth="1"/>
    <col min="775" max="775" width="5" style="39" bestFit="1" customWidth="1"/>
    <col min="776" max="776" width="3.44140625" style="39" customWidth="1"/>
    <col min="777" max="777" width="9.109375" style="39"/>
    <col min="778" max="778" width="4.44140625" style="39" customWidth="1"/>
    <col min="779" max="779" width="5.6640625" style="39" customWidth="1"/>
    <col min="780" max="780" width="9.5546875" style="39" customWidth="1"/>
    <col min="781" max="781" width="7.88671875" style="39" customWidth="1"/>
    <col min="782" max="782" width="7.5546875" style="39" customWidth="1"/>
    <col min="783" max="783" width="12.44140625" style="39" customWidth="1"/>
    <col min="784" max="1023" width="9.109375" style="39"/>
    <col min="1024" max="1026" width="3.109375" style="39" customWidth="1"/>
    <col min="1027" max="1027" width="4.5546875" style="39" customWidth="1"/>
    <col min="1028" max="1028" width="10.5546875" style="39" bestFit="1" customWidth="1"/>
    <col min="1029" max="1029" width="13.33203125" style="39" bestFit="1" customWidth="1"/>
    <col min="1030" max="1030" width="9" style="39" customWidth="1"/>
    <col min="1031" max="1031" width="5" style="39" bestFit="1" customWidth="1"/>
    <col min="1032" max="1032" width="3.44140625" style="39" customWidth="1"/>
    <col min="1033" max="1033" width="9.109375" style="39"/>
    <col min="1034" max="1034" width="4.44140625" style="39" customWidth="1"/>
    <col min="1035" max="1035" width="5.6640625" style="39" customWidth="1"/>
    <col min="1036" max="1036" width="9.5546875" style="39" customWidth="1"/>
    <col min="1037" max="1037" width="7.88671875" style="39" customWidth="1"/>
    <col min="1038" max="1038" width="7.5546875" style="39" customWidth="1"/>
    <col min="1039" max="1039" width="12.44140625" style="39" customWidth="1"/>
    <col min="1040" max="1279" width="9.109375" style="39"/>
    <col min="1280" max="1282" width="3.109375" style="39" customWidth="1"/>
    <col min="1283" max="1283" width="4.5546875" style="39" customWidth="1"/>
    <col min="1284" max="1284" width="10.5546875" style="39" bestFit="1" customWidth="1"/>
    <col min="1285" max="1285" width="13.33203125" style="39" bestFit="1" customWidth="1"/>
    <col min="1286" max="1286" width="9" style="39" customWidth="1"/>
    <col min="1287" max="1287" width="5" style="39" bestFit="1" customWidth="1"/>
    <col min="1288" max="1288" width="3.44140625" style="39" customWidth="1"/>
    <col min="1289" max="1289" width="9.109375" style="39"/>
    <col min="1290" max="1290" width="4.44140625" style="39" customWidth="1"/>
    <col min="1291" max="1291" width="5.6640625" style="39" customWidth="1"/>
    <col min="1292" max="1292" width="9.5546875" style="39" customWidth="1"/>
    <col min="1293" max="1293" width="7.88671875" style="39" customWidth="1"/>
    <col min="1294" max="1294" width="7.5546875" style="39" customWidth="1"/>
    <col min="1295" max="1295" width="12.44140625" style="39" customWidth="1"/>
    <col min="1296" max="1535" width="9.109375" style="39"/>
    <col min="1536" max="1538" width="3.109375" style="39" customWidth="1"/>
    <col min="1539" max="1539" width="4.5546875" style="39" customWidth="1"/>
    <col min="1540" max="1540" width="10.5546875" style="39" bestFit="1" customWidth="1"/>
    <col min="1541" max="1541" width="13.33203125" style="39" bestFit="1" customWidth="1"/>
    <col min="1542" max="1542" width="9" style="39" customWidth="1"/>
    <col min="1543" max="1543" width="5" style="39" bestFit="1" customWidth="1"/>
    <col min="1544" max="1544" width="3.44140625" style="39" customWidth="1"/>
    <col min="1545" max="1545" width="9.109375" style="39"/>
    <col min="1546" max="1546" width="4.44140625" style="39" customWidth="1"/>
    <col min="1547" max="1547" width="5.6640625" style="39" customWidth="1"/>
    <col min="1548" max="1548" width="9.5546875" style="39" customWidth="1"/>
    <col min="1549" max="1549" width="7.88671875" style="39" customWidth="1"/>
    <col min="1550" max="1550" width="7.5546875" style="39" customWidth="1"/>
    <col min="1551" max="1551" width="12.44140625" style="39" customWidth="1"/>
    <col min="1552" max="1791" width="9.109375" style="39"/>
    <col min="1792" max="1794" width="3.109375" style="39" customWidth="1"/>
    <col min="1795" max="1795" width="4.5546875" style="39" customWidth="1"/>
    <col min="1796" max="1796" width="10.5546875" style="39" bestFit="1" customWidth="1"/>
    <col min="1797" max="1797" width="13.33203125" style="39" bestFit="1" customWidth="1"/>
    <col min="1798" max="1798" width="9" style="39" customWidth="1"/>
    <col min="1799" max="1799" width="5" style="39" bestFit="1" customWidth="1"/>
    <col min="1800" max="1800" width="3.44140625" style="39" customWidth="1"/>
    <col min="1801" max="1801" width="9.109375" style="39"/>
    <col min="1802" max="1802" width="4.44140625" style="39" customWidth="1"/>
    <col min="1803" max="1803" width="5.6640625" style="39" customWidth="1"/>
    <col min="1804" max="1804" width="9.5546875" style="39" customWidth="1"/>
    <col min="1805" max="1805" width="7.88671875" style="39" customWidth="1"/>
    <col min="1806" max="1806" width="7.5546875" style="39" customWidth="1"/>
    <col min="1807" max="1807" width="12.44140625" style="39" customWidth="1"/>
    <col min="1808" max="2047" width="9.109375" style="39"/>
    <col min="2048" max="2050" width="3.109375" style="39" customWidth="1"/>
    <col min="2051" max="2051" width="4.5546875" style="39" customWidth="1"/>
    <col min="2052" max="2052" width="10.5546875" style="39" bestFit="1" customWidth="1"/>
    <col min="2053" max="2053" width="13.33203125" style="39" bestFit="1" customWidth="1"/>
    <col min="2054" max="2054" width="9" style="39" customWidth="1"/>
    <col min="2055" max="2055" width="5" style="39" bestFit="1" customWidth="1"/>
    <col min="2056" max="2056" width="3.44140625" style="39" customWidth="1"/>
    <col min="2057" max="2057" width="9.109375" style="39"/>
    <col min="2058" max="2058" width="4.44140625" style="39" customWidth="1"/>
    <col min="2059" max="2059" width="5.6640625" style="39" customWidth="1"/>
    <col min="2060" max="2060" width="9.5546875" style="39" customWidth="1"/>
    <col min="2061" max="2061" width="7.88671875" style="39" customWidth="1"/>
    <col min="2062" max="2062" width="7.5546875" style="39" customWidth="1"/>
    <col min="2063" max="2063" width="12.44140625" style="39" customWidth="1"/>
    <col min="2064" max="2303" width="9.109375" style="39"/>
    <col min="2304" max="2306" width="3.109375" style="39" customWidth="1"/>
    <col min="2307" max="2307" width="4.5546875" style="39" customWidth="1"/>
    <col min="2308" max="2308" width="10.5546875" style="39" bestFit="1" customWidth="1"/>
    <col min="2309" max="2309" width="13.33203125" style="39" bestFit="1" customWidth="1"/>
    <col min="2310" max="2310" width="9" style="39" customWidth="1"/>
    <col min="2311" max="2311" width="5" style="39" bestFit="1" customWidth="1"/>
    <col min="2312" max="2312" width="3.44140625" style="39" customWidth="1"/>
    <col min="2313" max="2313" width="9.109375" style="39"/>
    <col min="2314" max="2314" width="4.44140625" style="39" customWidth="1"/>
    <col min="2315" max="2315" width="5.6640625" style="39" customWidth="1"/>
    <col min="2316" max="2316" width="9.5546875" style="39" customWidth="1"/>
    <col min="2317" max="2317" width="7.88671875" style="39" customWidth="1"/>
    <col min="2318" max="2318" width="7.5546875" style="39" customWidth="1"/>
    <col min="2319" max="2319" width="12.44140625" style="39" customWidth="1"/>
    <col min="2320" max="2559" width="9.109375" style="39"/>
    <col min="2560" max="2562" width="3.109375" style="39" customWidth="1"/>
    <col min="2563" max="2563" width="4.5546875" style="39" customWidth="1"/>
    <col min="2564" max="2564" width="10.5546875" style="39" bestFit="1" customWidth="1"/>
    <col min="2565" max="2565" width="13.33203125" style="39" bestFit="1" customWidth="1"/>
    <col min="2566" max="2566" width="9" style="39" customWidth="1"/>
    <col min="2567" max="2567" width="5" style="39" bestFit="1" customWidth="1"/>
    <col min="2568" max="2568" width="3.44140625" style="39" customWidth="1"/>
    <col min="2569" max="2569" width="9.109375" style="39"/>
    <col min="2570" max="2570" width="4.44140625" style="39" customWidth="1"/>
    <col min="2571" max="2571" width="5.6640625" style="39" customWidth="1"/>
    <col min="2572" max="2572" width="9.5546875" style="39" customWidth="1"/>
    <col min="2573" max="2573" width="7.88671875" style="39" customWidth="1"/>
    <col min="2574" max="2574" width="7.5546875" style="39" customWidth="1"/>
    <col min="2575" max="2575" width="12.44140625" style="39" customWidth="1"/>
    <col min="2576" max="2815" width="9.109375" style="39"/>
    <col min="2816" max="2818" width="3.109375" style="39" customWidth="1"/>
    <col min="2819" max="2819" width="4.5546875" style="39" customWidth="1"/>
    <col min="2820" max="2820" width="10.5546875" style="39" bestFit="1" customWidth="1"/>
    <col min="2821" max="2821" width="13.33203125" style="39" bestFit="1" customWidth="1"/>
    <col min="2822" max="2822" width="9" style="39" customWidth="1"/>
    <col min="2823" max="2823" width="5" style="39" bestFit="1" customWidth="1"/>
    <col min="2824" max="2824" width="3.44140625" style="39" customWidth="1"/>
    <col min="2825" max="2825" width="9.109375" style="39"/>
    <col min="2826" max="2826" width="4.44140625" style="39" customWidth="1"/>
    <col min="2827" max="2827" width="5.6640625" style="39" customWidth="1"/>
    <col min="2828" max="2828" width="9.5546875" style="39" customWidth="1"/>
    <col min="2829" max="2829" width="7.88671875" style="39" customWidth="1"/>
    <col min="2830" max="2830" width="7.5546875" style="39" customWidth="1"/>
    <col min="2831" max="2831" width="12.44140625" style="39" customWidth="1"/>
    <col min="2832" max="3071" width="9.109375" style="39"/>
    <col min="3072" max="3074" width="3.109375" style="39" customWidth="1"/>
    <col min="3075" max="3075" width="4.5546875" style="39" customWidth="1"/>
    <col min="3076" max="3076" width="10.5546875" style="39" bestFit="1" customWidth="1"/>
    <col min="3077" max="3077" width="13.33203125" style="39" bestFit="1" customWidth="1"/>
    <col min="3078" max="3078" width="9" style="39" customWidth="1"/>
    <col min="3079" max="3079" width="5" style="39" bestFit="1" customWidth="1"/>
    <col min="3080" max="3080" width="3.44140625" style="39" customWidth="1"/>
    <col min="3081" max="3081" width="9.109375" style="39"/>
    <col min="3082" max="3082" width="4.44140625" style="39" customWidth="1"/>
    <col min="3083" max="3083" width="5.6640625" style="39" customWidth="1"/>
    <col min="3084" max="3084" width="9.5546875" style="39" customWidth="1"/>
    <col min="3085" max="3085" width="7.88671875" style="39" customWidth="1"/>
    <col min="3086" max="3086" width="7.5546875" style="39" customWidth="1"/>
    <col min="3087" max="3087" width="12.44140625" style="39" customWidth="1"/>
    <col min="3088" max="3327" width="9.109375" style="39"/>
    <col min="3328" max="3330" width="3.109375" style="39" customWidth="1"/>
    <col min="3331" max="3331" width="4.5546875" style="39" customWidth="1"/>
    <col min="3332" max="3332" width="10.5546875" style="39" bestFit="1" customWidth="1"/>
    <col min="3333" max="3333" width="13.33203125" style="39" bestFit="1" customWidth="1"/>
    <col min="3334" max="3334" width="9" style="39" customWidth="1"/>
    <col min="3335" max="3335" width="5" style="39" bestFit="1" customWidth="1"/>
    <col min="3336" max="3336" width="3.44140625" style="39" customWidth="1"/>
    <col min="3337" max="3337" width="9.109375" style="39"/>
    <col min="3338" max="3338" width="4.44140625" style="39" customWidth="1"/>
    <col min="3339" max="3339" width="5.6640625" style="39" customWidth="1"/>
    <col min="3340" max="3340" width="9.5546875" style="39" customWidth="1"/>
    <col min="3341" max="3341" width="7.88671875" style="39" customWidth="1"/>
    <col min="3342" max="3342" width="7.5546875" style="39" customWidth="1"/>
    <col min="3343" max="3343" width="12.44140625" style="39" customWidth="1"/>
    <col min="3344" max="3583" width="9.109375" style="39"/>
    <col min="3584" max="3586" width="3.109375" style="39" customWidth="1"/>
    <col min="3587" max="3587" width="4.5546875" style="39" customWidth="1"/>
    <col min="3588" max="3588" width="10.5546875" style="39" bestFit="1" customWidth="1"/>
    <col min="3589" max="3589" width="13.33203125" style="39" bestFit="1" customWidth="1"/>
    <col min="3590" max="3590" width="9" style="39" customWidth="1"/>
    <col min="3591" max="3591" width="5" style="39" bestFit="1" customWidth="1"/>
    <col min="3592" max="3592" width="3.44140625" style="39" customWidth="1"/>
    <col min="3593" max="3593" width="9.109375" style="39"/>
    <col min="3594" max="3594" width="4.44140625" style="39" customWidth="1"/>
    <col min="3595" max="3595" width="5.6640625" style="39" customWidth="1"/>
    <col min="3596" max="3596" width="9.5546875" style="39" customWidth="1"/>
    <col min="3597" max="3597" width="7.88671875" style="39" customWidth="1"/>
    <col min="3598" max="3598" width="7.5546875" style="39" customWidth="1"/>
    <col min="3599" max="3599" width="12.44140625" style="39" customWidth="1"/>
    <col min="3600" max="3839" width="9.109375" style="39"/>
    <col min="3840" max="3842" width="3.109375" style="39" customWidth="1"/>
    <col min="3843" max="3843" width="4.5546875" style="39" customWidth="1"/>
    <col min="3844" max="3844" width="10.5546875" style="39" bestFit="1" customWidth="1"/>
    <col min="3845" max="3845" width="13.33203125" style="39" bestFit="1" customWidth="1"/>
    <col min="3846" max="3846" width="9" style="39" customWidth="1"/>
    <col min="3847" max="3847" width="5" style="39" bestFit="1" customWidth="1"/>
    <col min="3848" max="3848" width="3.44140625" style="39" customWidth="1"/>
    <col min="3849" max="3849" width="9.109375" style="39"/>
    <col min="3850" max="3850" width="4.44140625" style="39" customWidth="1"/>
    <col min="3851" max="3851" width="5.6640625" style="39" customWidth="1"/>
    <col min="3852" max="3852" width="9.5546875" style="39" customWidth="1"/>
    <col min="3853" max="3853" width="7.88671875" style="39" customWidth="1"/>
    <col min="3854" max="3854" width="7.5546875" style="39" customWidth="1"/>
    <col min="3855" max="3855" width="12.44140625" style="39" customWidth="1"/>
    <col min="3856" max="4095" width="9.109375" style="39"/>
    <col min="4096" max="4098" width="3.109375" style="39" customWidth="1"/>
    <col min="4099" max="4099" width="4.5546875" style="39" customWidth="1"/>
    <col min="4100" max="4100" width="10.5546875" style="39" bestFit="1" customWidth="1"/>
    <col min="4101" max="4101" width="13.33203125" style="39" bestFit="1" customWidth="1"/>
    <col min="4102" max="4102" width="9" style="39" customWidth="1"/>
    <col min="4103" max="4103" width="5" style="39" bestFit="1" customWidth="1"/>
    <col min="4104" max="4104" width="3.44140625" style="39" customWidth="1"/>
    <col min="4105" max="4105" width="9.109375" style="39"/>
    <col min="4106" max="4106" width="4.44140625" style="39" customWidth="1"/>
    <col min="4107" max="4107" width="5.6640625" style="39" customWidth="1"/>
    <col min="4108" max="4108" width="9.5546875" style="39" customWidth="1"/>
    <col min="4109" max="4109" width="7.88671875" style="39" customWidth="1"/>
    <col min="4110" max="4110" width="7.5546875" style="39" customWidth="1"/>
    <col min="4111" max="4111" width="12.44140625" style="39" customWidth="1"/>
    <col min="4112" max="4351" width="9.109375" style="39"/>
    <col min="4352" max="4354" width="3.109375" style="39" customWidth="1"/>
    <col min="4355" max="4355" width="4.5546875" style="39" customWidth="1"/>
    <col min="4356" max="4356" width="10.5546875" style="39" bestFit="1" customWidth="1"/>
    <col min="4357" max="4357" width="13.33203125" style="39" bestFit="1" customWidth="1"/>
    <col min="4358" max="4358" width="9" style="39" customWidth="1"/>
    <col min="4359" max="4359" width="5" style="39" bestFit="1" customWidth="1"/>
    <col min="4360" max="4360" width="3.44140625" style="39" customWidth="1"/>
    <col min="4361" max="4361" width="9.109375" style="39"/>
    <col min="4362" max="4362" width="4.44140625" style="39" customWidth="1"/>
    <col min="4363" max="4363" width="5.6640625" style="39" customWidth="1"/>
    <col min="4364" max="4364" width="9.5546875" style="39" customWidth="1"/>
    <col min="4365" max="4365" width="7.88671875" style="39" customWidth="1"/>
    <col min="4366" max="4366" width="7.5546875" style="39" customWidth="1"/>
    <col min="4367" max="4367" width="12.44140625" style="39" customWidth="1"/>
    <col min="4368" max="4607" width="9.109375" style="39"/>
    <col min="4608" max="4610" width="3.109375" style="39" customWidth="1"/>
    <col min="4611" max="4611" width="4.5546875" style="39" customWidth="1"/>
    <col min="4612" max="4612" width="10.5546875" style="39" bestFit="1" customWidth="1"/>
    <col min="4613" max="4613" width="13.33203125" style="39" bestFit="1" customWidth="1"/>
    <col min="4614" max="4614" width="9" style="39" customWidth="1"/>
    <col min="4615" max="4615" width="5" style="39" bestFit="1" customWidth="1"/>
    <col min="4616" max="4616" width="3.44140625" style="39" customWidth="1"/>
    <col min="4617" max="4617" width="9.109375" style="39"/>
    <col min="4618" max="4618" width="4.44140625" style="39" customWidth="1"/>
    <col min="4619" max="4619" width="5.6640625" style="39" customWidth="1"/>
    <col min="4620" max="4620" width="9.5546875" style="39" customWidth="1"/>
    <col min="4621" max="4621" width="7.88671875" style="39" customWidth="1"/>
    <col min="4622" max="4622" width="7.5546875" style="39" customWidth="1"/>
    <col min="4623" max="4623" width="12.44140625" style="39" customWidth="1"/>
    <col min="4624" max="4863" width="9.109375" style="39"/>
    <col min="4864" max="4866" width="3.109375" style="39" customWidth="1"/>
    <col min="4867" max="4867" width="4.5546875" style="39" customWidth="1"/>
    <col min="4868" max="4868" width="10.5546875" style="39" bestFit="1" customWidth="1"/>
    <col min="4869" max="4869" width="13.33203125" style="39" bestFit="1" customWidth="1"/>
    <col min="4870" max="4870" width="9" style="39" customWidth="1"/>
    <col min="4871" max="4871" width="5" style="39" bestFit="1" customWidth="1"/>
    <col min="4872" max="4872" width="3.44140625" style="39" customWidth="1"/>
    <col min="4873" max="4873" width="9.109375" style="39"/>
    <col min="4874" max="4874" width="4.44140625" style="39" customWidth="1"/>
    <col min="4875" max="4875" width="5.6640625" style="39" customWidth="1"/>
    <col min="4876" max="4876" width="9.5546875" style="39" customWidth="1"/>
    <col min="4877" max="4877" width="7.88671875" style="39" customWidth="1"/>
    <col min="4878" max="4878" width="7.5546875" style="39" customWidth="1"/>
    <col min="4879" max="4879" width="12.44140625" style="39" customWidth="1"/>
    <col min="4880" max="5119" width="9.109375" style="39"/>
    <col min="5120" max="5122" width="3.109375" style="39" customWidth="1"/>
    <col min="5123" max="5123" width="4.5546875" style="39" customWidth="1"/>
    <col min="5124" max="5124" width="10.5546875" style="39" bestFit="1" customWidth="1"/>
    <col min="5125" max="5125" width="13.33203125" style="39" bestFit="1" customWidth="1"/>
    <col min="5126" max="5126" width="9" style="39" customWidth="1"/>
    <col min="5127" max="5127" width="5" style="39" bestFit="1" customWidth="1"/>
    <col min="5128" max="5128" width="3.44140625" style="39" customWidth="1"/>
    <col min="5129" max="5129" width="9.109375" style="39"/>
    <col min="5130" max="5130" width="4.44140625" style="39" customWidth="1"/>
    <col min="5131" max="5131" width="5.6640625" style="39" customWidth="1"/>
    <col min="5132" max="5132" width="9.5546875" style="39" customWidth="1"/>
    <col min="5133" max="5133" width="7.88671875" style="39" customWidth="1"/>
    <col min="5134" max="5134" width="7.5546875" style="39" customWidth="1"/>
    <col min="5135" max="5135" width="12.44140625" style="39" customWidth="1"/>
    <col min="5136" max="5375" width="9.109375" style="39"/>
    <col min="5376" max="5378" width="3.109375" style="39" customWidth="1"/>
    <col min="5379" max="5379" width="4.5546875" style="39" customWidth="1"/>
    <col min="5380" max="5380" width="10.5546875" style="39" bestFit="1" customWidth="1"/>
    <col min="5381" max="5381" width="13.33203125" style="39" bestFit="1" customWidth="1"/>
    <col min="5382" max="5382" width="9" style="39" customWidth="1"/>
    <col min="5383" max="5383" width="5" style="39" bestFit="1" customWidth="1"/>
    <col min="5384" max="5384" width="3.44140625" style="39" customWidth="1"/>
    <col min="5385" max="5385" width="9.109375" style="39"/>
    <col min="5386" max="5386" width="4.44140625" style="39" customWidth="1"/>
    <col min="5387" max="5387" width="5.6640625" style="39" customWidth="1"/>
    <col min="5388" max="5388" width="9.5546875" style="39" customWidth="1"/>
    <col min="5389" max="5389" width="7.88671875" style="39" customWidth="1"/>
    <col min="5390" max="5390" width="7.5546875" style="39" customWidth="1"/>
    <col min="5391" max="5391" width="12.44140625" style="39" customWidth="1"/>
    <col min="5392" max="5631" width="9.109375" style="39"/>
    <col min="5632" max="5634" width="3.109375" style="39" customWidth="1"/>
    <col min="5635" max="5635" width="4.5546875" style="39" customWidth="1"/>
    <col min="5636" max="5636" width="10.5546875" style="39" bestFit="1" customWidth="1"/>
    <col min="5637" max="5637" width="13.33203125" style="39" bestFit="1" customWidth="1"/>
    <col min="5638" max="5638" width="9" style="39" customWidth="1"/>
    <col min="5639" max="5639" width="5" style="39" bestFit="1" customWidth="1"/>
    <col min="5640" max="5640" width="3.44140625" style="39" customWidth="1"/>
    <col min="5641" max="5641" width="9.109375" style="39"/>
    <col min="5642" max="5642" width="4.44140625" style="39" customWidth="1"/>
    <col min="5643" max="5643" width="5.6640625" style="39" customWidth="1"/>
    <col min="5644" max="5644" width="9.5546875" style="39" customWidth="1"/>
    <col min="5645" max="5645" width="7.88671875" style="39" customWidth="1"/>
    <col min="5646" max="5646" width="7.5546875" style="39" customWidth="1"/>
    <col min="5647" max="5647" width="12.44140625" style="39" customWidth="1"/>
    <col min="5648" max="5887" width="9.109375" style="39"/>
    <col min="5888" max="5890" width="3.109375" style="39" customWidth="1"/>
    <col min="5891" max="5891" width="4.5546875" style="39" customWidth="1"/>
    <col min="5892" max="5892" width="10.5546875" style="39" bestFit="1" customWidth="1"/>
    <col min="5893" max="5893" width="13.33203125" style="39" bestFit="1" customWidth="1"/>
    <col min="5894" max="5894" width="9" style="39" customWidth="1"/>
    <col min="5895" max="5895" width="5" style="39" bestFit="1" customWidth="1"/>
    <col min="5896" max="5896" width="3.44140625" style="39" customWidth="1"/>
    <col min="5897" max="5897" width="9.109375" style="39"/>
    <col min="5898" max="5898" width="4.44140625" style="39" customWidth="1"/>
    <col min="5899" max="5899" width="5.6640625" style="39" customWidth="1"/>
    <col min="5900" max="5900" width="9.5546875" style="39" customWidth="1"/>
    <col min="5901" max="5901" width="7.88671875" style="39" customWidth="1"/>
    <col min="5902" max="5902" width="7.5546875" style="39" customWidth="1"/>
    <col min="5903" max="5903" width="12.44140625" style="39" customWidth="1"/>
    <col min="5904" max="6143" width="9.109375" style="39"/>
    <col min="6144" max="6146" width="3.109375" style="39" customWidth="1"/>
    <col min="6147" max="6147" width="4.5546875" style="39" customWidth="1"/>
    <col min="6148" max="6148" width="10.5546875" style="39" bestFit="1" customWidth="1"/>
    <col min="6149" max="6149" width="13.33203125" style="39" bestFit="1" customWidth="1"/>
    <col min="6150" max="6150" width="9" style="39" customWidth="1"/>
    <col min="6151" max="6151" width="5" style="39" bestFit="1" customWidth="1"/>
    <col min="6152" max="6152" width="3.44140625" style="39" customWidth="1"/>
    <col min="6153" max="6153" width="9.109375" style="39"/>
    <col min="6154" max="6154" width="4.44140625" style="39" customWidth="1"/>
    <col min="6155" max="6155" width="5.6640625" style="39" customWidth="1"/>
    <col min="6156" max="6156" width="9.5546875" style="39" customWidth="1"/>
    <col min="6157" max="6157" width="7.88671875" style="39" customWidth="1"/>
    <col min="6158" max="6158" width="7.5546875" style="39" customWidth="1"/>
    <col min="6159" max="6159" width="12.44140625" style="39" customWidth="1"/>
    <col min="6160" max="6399" width="9.109375" style="39"/>
    <col min="6400" max="6402" width="3.109375" style="39" customWidth="1"/>
    <col min="6403" max="6403" width="4.5546875" style="39" customWidth="1"/>
    <col min="6404" max="6404" width="10.5546875" style="39" bestFit="1" customWidth="1"/>
    <col min="6405" max="6405" width="13.33203125" style="39" bestFit="1" customWidth="1"/>
    <col min="6406" max="6406" width="9" style="39" customWidth="1"/>
    <col min="6407" max="6407" width="5" style="39" bestFit="1" customWidth="1"/>
    <col min="6408" max="6408" width="3.44140625" style="39" customWidth="1"/>
    <col min="6409" max="6409" width="9.109375" style="39"/>
    <col min="6410" max="6410" width="4.44140625" style="39" customWidth="1"/>
    <col min="6411" max="6411" width="5.6640625" style="39" customWidth="1"/>
    <col min="6412" max="6412" width="9.5546875" style="39" customWidth="1"/>
    <col min="6413" max="6413" width="7.88671875" style="39" customWidth="1"/>
    <col min="6414" max="6414" width="7.5546875" style="39" customWidth="1"/>
    <col min="6415" max="6415" width="12.44140625" style="39" customWidth="1"/>
    <col min="6416" max="6655" width="9.109375" style="39"/>
    <col min="6656" max="6658" width="3.109375" style="39" customWidth="1"/>
    <col min="6659" max="6659" width="4.5546875" style="39" customWidth="1"/>
    <col min="6660" max="6660" width="10.5546875" style="39" bestFit="1" customWidth="1"/>
    <col min="6661" max="6661" width="13.33203125" style="39" bestFit="1" customWidth="1"/>
    <col min="6662" max="6662" width="9" style="39" customWidth="1"/>
    <col min="6663" max="6663" width="5" style="39" bestFit="1" customWidth="1"/>
    <col min="6664" max="6664" width="3.44140625" style="39" customWidth="1"/>
    <col min="6665" max="6665" width="9.109375" style="39"/>
    <col min="6666" max="6666" width="4.44140625" style="39" customWidth="1"/>
    <col min="6667" max="6667" width="5.6640625" style="39" customWidth="1"/>
    <col min="6668" max="6668" width="9.5546875" style="39" customWidth="1"/>
    <col min="6669" max="6669" width="7.88671875" style="39" customWidth="1"/>
    <col min="6670" max="6670" width="7.5546875" style="39" customWidth="1"/>
    <col min="6671" max="6671" width="12.44140625" style="39" customWidth="1"/>
    <col min="6672" max="6911" width="9.109375" style="39"/>
    <col min="6912" max="6914" width="3.109375" style="39" customWidth="1"/>
    <col min="6915" max="6915" width="4.5546875" style="39" customWidth="1"/>
    <col min="6916" max="6916" width="10.5546875" style="39" bestFit="1" customWidth="1"/>
    <col min="6917" max="6917" width="13.33203125" style="39" bestFit="1" customWidth="1"/>
    <col min="6918" max="6918" width="9" style="39" customWidth="1"/>
    <col min="6919" max="6919" width="5" style="39" bestFit="1" customWidth="1"/>
    <col min="6920" max="6920" width="3.44140625" style="39" customWidth="1"/>
    <col min="6921" max="6921" width="9.109375" style="39"/>
    <col min="6922" max="6922" width="4.44140625" style="39" customWidth="1"/>
    <col min="6923" max="6923" width="5.6640625" style="39" customWidth="1"/>
    <col min="6924" max="6924" width="9.5546875" style="39" customWidth="1"/>
    <col min="6925" max="6925" width="7.88671875" style="39" customWidth="1"/>
    <col min="6926" max="6926" width="7.5546875" style="39" customWidth="1"/>
    <col min="6927" max="6927" width="12.44140625" style="39" customWidth="1"/>
    <col min="6928" max="7167" width="9.109375" style="39"/>
    <col min="7168" max="7170" width="3.109375" style="39" customWidth="1"/>
    <col min="7171" max="7171" width="4.5546875" style="39" customWidth="1"/>
    <col min="7172" max="7172" width="10.5546875" style="39" bestFit="1" customWidth="1"/>
    <col min="7173" max="7173" width="13.33203125" style="39" bestFit="1" customWidth="1"/>
    <col min="7174" max="7174" width="9" style="39" customWidth="1"/>
    <col min="7175" max="7175" width="5" style="39" bestFit="1" customWidth="1"/>
    <col min="7176" max="7176" width="3.44140625" style="39" customWidth="1"/>
    <col min="7177" max="7177" width="9.109375" style="39"/>
    <col min="7178" max="7178" width="4.44140625" style="39" customWidth="1"/>
    <col min="7179" max="7179" width="5.6640625" style="39" customWidth="1"/>
    <col min="7180" max="7180" width="9.5546875" style="39" customWidth="1"/>
    <col min="7181" max="7181" width="7.88671875" style="39" customWidth="1"/>
    <col min="7182" max="7182" width="7.5546875" style="39" customWidth="1"/>
    <col min="7183" max="7183" width="12.44140625" style="39" customWidth="1"/>
    <col min="7184" max="7423" width="9.109375" style="39"/>
    <col min="7424" max="7426" width="3.109375" style="39" customWidth="1"/>
    <col min="7427" max="7427" width="4.5546875" style="39" customWidth="1"/>
    <col min="7428" max="7428" width="10.5546875" style="39" bestFit="1" customWidth="1"/>
    <col min="7429" max="7429" width="13.33203125" style="39" bestFit="1" customWidth="1"/>
    <col min="7430" max="7430" width="9" style="39" customWidth="1"/>
    <col min="7431" max="7431" width="5" style="39" bestFit="1" customWidth="1"/>
    <col min="7432" max="7432" width="3.44140625" style="39" customWidth="1"/>
    <col min="7433" max="7433" width="9.109375" style="39"/>
    <col min="7434" max="7434" width="4.44140625" style="39" customWidth="1"/>
    <col min="7435" max="7435" width="5.6640625" style="39" customWidth="1"/>
    <col min="7436" max="7436" width="9.5546875" style="39" customWidth="1"/>
    <col min="7437" max="7437" width="7.88671875" style="39" customWidth="1"/>
    <col min="7438" max="7438" width="7.5546875" style="39" customWidth="1"/>
    <col min="7439" max="7439" width="12.44140625" style="39" customWidth="1"/>
    <col min="7440" max="7679" width="9.109375" style="39"/>
    <col min="7680" max="7682" width="3.109375" style="39" customWidth="1"/>
    <col min="7683" max="7683" width="4.5546875" style="39" customWidth="1"/>
    <col min="7684" max="7684" width="10.5546875" style="39" bestFit="1" customWidth="1"/>
    <col min="7685" max="7685" width="13.33203125" style="39" bestFit="1" customWidth="1"/>
    <col min="7686" max="7686" width="9" style="39" customWidth="1"/>
    <col min="7687" max="7687" width="5" style="39" bestFit="1" customWidth="1"/>
    <col min="7688" max="7688" width="3.44140625" style="39" customWidth="1"/>
    <col min="7689" max="7689" width="9.109375" style="39"/>
    <col min="7690" max="7690" width="4.44140625" style="39" customWidth="1"/>
    <col min="7691" max="7691" width="5.6640625" style="39" customWidth="1"/>
    <col min="7692" max="7692" width="9.5546875" style="39" customWidth="1"/>
    <col min="7693" max="7693" width="7.88671875" style="39" customWidth="1"/>
    <col min="7694" max="7694" width="7.5546875" style="39" customWidth="1"/>
    <col min="7695" max="7695" width="12.44140625" style="39" customWidth="1"/>
    <col min="7696" max="7935" width="9.109375" style="39"/>
    <col min="7936" max="7938" width="3.109375" style="39" customWidth="1"/>
    <col min="7939" max="7939" width="4.5546875" style="39" customWidth="1"/>
    <col min="7940" max="7940" width="10.5546875" style="39" bestFit="1" customWidth="1"/>
    <col min="7941" max="7941" width="13.33203125" style="39" bestFit="1" customWidth="1"/>
    <col min="7942" max="7942" width="9" style="39" customWidth="1"/>
    <col min="7943" max="7943" width="5" style="39" bestFit="1" customWidth="1"/>
    <col min="7944" max="7944" width="3.44140625" style="39" customWidth="1"/>
    <col min="7945" max="7945" width="9.109375" style="39"/>
    <col min="7946" max="7946" width="4.44140625" style="39" customWidth="1"/>
    <col min="7947" max="7947" width="5.6640625" style="39" customWidth="1"/>
    <col min="7948" max="7948" width="9.5546875" style="39" customWidth="1"/>
    <col min="7949" max="7949" width="7.88671875" style="39" customWidth="1"/>
    <col min="7950" max="7950" width="7.5546875" style="39" customWidth="1"/>
    <col min="7951" max="7951" width="12.44140625" style="39" customWidth="1"/>
    <col min="7952" max="8191" width="9.109375" style="39"/>
    <col min="8192" max="8194" width="3.109375" style="39" customWidth="1"/>
    <col min="8195" max="8195" width="4.5546875" style="39" customWidth="1"/>
    <col min="8196" max="8196" width="10.5546875" style="39" bestFit="1" customWidth="1"/>
    <col min="8197" max="8197" width="13.33203125" style="39" bestFit="1" customWidth="1"/>
    <col min="8198" max="8198" width="9" style="39" customWidth="1"/>
    <col min="8199" max="8199" width="5" style="39" bestFit="1" customWidth="1"/>
    <col min="8200" max="8200" width="3.44140625" style="39" customWidth="1"/>
    <col min="8201" max="8201" width="9.109375" style="39"/>
    <col min="8202" max="8202" width="4.44140625" style="39" customWidth="1"/>
    <col min="8203" max="8203" width="5.6640625" style="39" customWidth="1"/>
    <col min="8204" max="8204" width="9.5546875" style="39" customWidth="1"/>
    <col min="8205" max="8205" width="7.88671875" style="39" customWidth="1"/>
    <col min="8206" max="8206" width="7.5546875" style="39" customWidth="1"/>
    <col min="8207" max="8207" width="12.44140625" style="39" customWidth="1"/>
    <col min="8208" max="8447" width="9.109375" style="39"/>
    <col min="8448" max="8450" width="3.109375" style="39" customWidth="1"/>
    <col min="8451" max="8451" width="4.5546875" style="39" customWidth="1"/>
    <col min="8452" max="8452" width="10.5546875" style="39" bestFit="1" customWidth="1"/>
    <col min="8453" max="8453" width="13.33203125" style="39" bestFit="1" customWidth="1"/>
    <col min="8454" max="8454" width="9" style="39" customWidth="1"/>
    <col min="8455" max="8455" width="5" style="39" bestFit="1" customWidth="1"/>
    <col min="8456" max="8456" width="3.44140625" style="39" customWidth="1"/>
    <col min="8457" max="8457" width="9.109375" style="39"/>
    <col min="8458" max="8458" width="4.44140625" style="39" customWidth="1"/>
    <col min="8459" max="8459" width="5.6640625" style="39" customWidth="1"/>
    <col min="8460" max="8460" width="9.5546875" style="39" customWidth="1"/>
    <col min="8461" max="8461" width="7.88671875" style="39" customWidth="1"/>
    <col min="8462" max="8462" width="7.5546875" style="39" customWidth="1"/>
    <col min="8463" max="8463" width="12.44140625" style="39" customWidth="1"/>
    <col min="8464" max="8703" width="9.109375" style="39"/>
    <col min="8704" max="8706" width="3.109375" style="39" customWidth="1"/>
    <col min="8707" max="8707" width="4.5546875" style="39" customWidth="1"/>
    <col min="8708" max="8708" width="10.5546875" style="39" bestFit="1" customWidth="1"/>
    <col min="8709" max="8709" width="13.33203125" style="39" bestFit="1" customWidth="1"/>
    <col min="8710" max="8710" width="9" style="39" customWidth="1"/>
    <col min="8711" max="8711" width="5" style="39" bestFit="1" customWidth="1"/>
    <col min="8712" max="8712" width="3.44140625" style="39" customWidth="1"/>
    <col min="8713" max="8713" width="9.109375" style="39"/>
    <col min="8714" max="8714" width="4.44140625" style="39" customWidth="1"/>
    <col min="8715" max="8715" width="5.6640625" style="39" customWidth="1"/>
    <col min="8716" max="8716" width="9.5546875" style="39" customWidth="1"/>
    <col min="8717" max="8717" width="7.88671875" style="39" customWidth="1"/>
    <col min="8718" max="8718" width="7.5546875" style="39" customWidth="1"/>
    <col min="8719" max="8719" width="12.44140625" style="39" customWidth="1"/>
    <col min="8720" max="8959" width="9.109375" style="39"/>
    <col min="8960" max="8962" width="3.109375" style="39" customWidth="1"/>
    <col min="8963" max="8963" width="4.5546875" style="39" customWidth="1"/>
    <col min="8964" max="8964" width="10.5546875" style="39" bestFit="1" customWidth="1"/>
    <col min="8965" max="8965" width="13.33203125" style="39" bestFit="1" customWidth="1"/>
    <col min="8966" max="8966" width="9" style="39" customWidth="1"/>
    <col min="8967" max="8967" width="5" style="39" bestFit="1" customWidth="1"/>
    <col min="8968" max="8968" width="3.44140625" style="39" customWidth="1"/>
    <col min="8969" max="8969" width="9.109375" style="39"/>
    <col min="8970" max="8970" width="4.44140625" style="39" customWidth="1"/>
    <col min="8971" max="8971" width="5.6640625" style="39" customWidth="1"/>
    <col min="8972" max="8972" width="9.5546875" style="39" customWidth="1"/>
    <col min="8973" max="8973" width="7.88671875" style="39" customWidth="1"/>
    <col min="8974" max="8974" width="7.5546875" style="39" customWidth="1"/>
    <col min="8975" max="8975" width="12.44140625" style="39" customWidth="1"/>
    <col min="8976" max="9215" width="9.109375" style="39"/>
    <col min="9216" max="9218" width="3.109375" style="39" customWidth="1"/>
    <col min="9219" max="9219" width="4.5546875" style="39" customWidth="1"/>
    <col min="9220" max="9220" width="10.5546875" style="39" bestFit="1" customWidth="1"/>
    <col min="9221" max="9221" width="13.33203125" style="39" bestFit="1" customWidth="1"/>
    <col min="9222" max="9222" width="9" style="39" customWidth="1"/>
    <col min="9223" max="9223" width="5" style="39" bestFit="1" customWidth="1"/>
    <col min="9224" max="9224" width="3.44140625" style="39" customWidth="1"/>
    <col min="9225" max="9225" width="9.109375" style="39"/>
    <col min="9226" max="9226" width="4.44140625" style="39" customWidth="1"/>
    <col min="9227" max="9227" width="5.6640625" style="39" customWidth="1"/>
    <col min="9228" max="9228" width="9.5546875" style="39" customWidth="1"/>
    <col min="9229" max="9229" width="7.88671875" style="39" customWidth="1"/>
    <col min="9230" max="9230" width="7.5546875" style="39" customWidth="1"/>
    <col min="9231" max="9231" width="12.44140625" style="39" customWidth="1"/>
    <col min="9232" max="9471" width="9.109375" style="39"/>
    <col min="9472" max="9474" width="3.109375" style="39" customWidth="1"/>
    <col min="9475" max="9475" width="4.5546875" style="39" customWidth="1"/>
    <col min="9476" max="9476" width="10.5546875" style="39" bestFit="1" customWidth="1"/>
    <col min="9477" max="9477" width="13.33203125" style="39" bestFit="1" customWidth="1"/>
    <col min="9478" max="9478" width="9" style="39" customWidth="1"/>
    <col min="9479" max="9479" width="5" style="39" bestFit="1" customWidth="1"/>
    <col min="9480" max="9480" width="3.44140625" style="39" customWidth="1"/>
    <col min="9481" max="9481" width="9.109375" style="39"/>
    <col min="9482" max="9482" width="4.44140625" style="39" customWidth="1"/>
    <col min="9483" max="9483" width="5.6640625" style="39" customWidth="1"/>
    <col min="9484" max="9484" width="9.5546875" style="39" customWidth="1"/>
    <col min="9485" max="9485" width="7.88671875" style="39" customWidth="1"/>
    <col min="9486" max="9486" width="7.5546875" style="39" customWidth="1"/>
    <col min="9487" max="9487" width="12.44140625" style="39" customWidth="1"/>
    <col min="9488" max="9727" width="9.109375" style="39"/>
    <col min="9728" max="9730" width="3.109375" style="39" customWidth="1"/>
    <col min="9731" max="9731" width="4.5546875" style="39" customWidth="1"/>
    <col min="9732" max="9732" width="10.5546875" style="39" bestFit="1" customWidth="1"/>
    <col min="9733" max="9733" width="13.33203125" style="39" bestFit="1" customWidth="1"/>
    <col min="9734" max="9734" width="9" style="39" customWidth="1"/>
    <col min="9735" max="9735" width="5" style="39" bestFit="1" customWidth="1"/>
    <col min="9736" max="9736" width="3.44140625" style="39" customWidth="1"/>
    <col min="9737" max="9737" width="9.109375" style="39"/>
    <col min="9738" max="9738" width="4.44140625" style="39" customWidth="1"/>
    <col min="9739" max="9739" width="5.6640625" style="39" customWidth="1"/>
    <col min="9740" max="9740" width="9.5546875" style="39" customWidth="1"/>
    <col min="9741" max="9741" width="7.88671875" style="39" customWidth="1"/>
    <col min="9742" max="9742" width="7.5546875" style="39" customWidth="1"/>
    <col min="9743" max="9743" width="12.44140625" style="39" customWidth="1"/>
    <col min="9744" max="9983" width="9.109375" style="39"/>
    <col min="9984" max="9986" width="3.109375" style="39" customWidth="1"/>
    <col min="9987" max="9987" width="4.5546875" style="39" customWidth="1"/>
    <col min="9988" max="9988" width="10.5546875" style="39" bestFit="1" customWidth="1"/>
    <col min="9989" max="9989" width="13.33203125" style="39" bestFit="1" customWidth="1"/>
    <col min="9990" max="9990" width="9" style="39" customWidth="1"/>
    <col min="9991" max="9991" width="5" style="39" bestFit="1" customWidth="1"/>
    <col min="9992" max="9992" width="3.44140625" style="39" customWidth="1"/>
    <col min="9993" max="9993" width="9.109375" style="39"/>
    <col min="9994" max="9994" width="4.44140625" style="39" customWidth="1"/>
    <col min="9995" max="9995" width="5.6640625" style="39" customWidth="1"/>
    <col min="9996" max="9996" width="9.5546875" style="39" customWidth="1"/>
    <col min="9997" max="9997" width="7.88671875" style="39" customWidth="1"/>
    <col min="9998" max="9998" width="7.5546875" style="39" customWidth="1"/>
    <col min="9999" max="9999" width="12.44140625" style="39" customWidth="1"/>
    <col min="10000" max="10239" width="9.109375" style="39"/>
    <col min="10240" max="10242" width="3.109375" style="39" customWidth="1"/>
    <col min="10243" max="10243" width="4.5546875" style="39" customWidth="1"/>
    <col min="10244" max="10244" width="10.5546875" style="39" bestFit="1" customWidth="1"/>
    <col min="10245" max="10245" width="13.33203125" style="39" bestFit="1" customWidth="1"/>
    <col min="10246" max="10246" width="9" style="39" customWidth="1"/>
    <col min="10247" max="10247" width="5" style="39" bestFit="1" customWidth="1"/>
    <col min="10248" max="10248" width="3.44140625" style="39" customWidth="1"/>
    <col min="10249" max="10249" width="9.109375" style="39"/>
    <col min="10250" max="10250" width="4.44140625" style="39" customWidth="1"/>
    <col min="10251" max="10251" width="5.6640625" style="39" customWidth="1"/>
    <col min="10252" max="10252" width="9.5546875" style="39" customWidth="1"/>
    <col min="10253" max="10253" width="7.88671875" style="39" customWidth="1"/>
    <col min="10254" max="10254" width="7.5546875" style="39" customWidth="1"/>
    <col min="10255" max="10255" width="12.44140625" style="39" customWidth="1"/>
    <col min="10256" max="10495" width="9.109375" style="39"/>
    <col min="10496" max="10498" width="3.109375" style="39" customWidth="1"/>
    <col min="10499" max="10499" width="4.5546875" style="39" customWidth="1"/>
    <col min="10500" max="10500" width="10.5546875" style="39" bestFit="1" customWidth="1"/>
    <col min="10501" max="10501" width="13.33203125" style="39" bestFit="1" customWidth="1"/>
    <col min="10502" max="10502" width="9" style="39" customWidth="1"/>
    <col min="10503" max="10503" width="5" style="39" bestFit="1" customWidth="1"/>
    <col min="10504" max="10504" width="3.44140625" style="39" customWidth="1"/>
    <col min="10505" max="10505" width="9.109375" style="39"/>
    <col min="10506" max="10506" width="4.44140625" style="39" customWidth="1"/>
    <col min="10507" max="10507" width="5.6640625" style="39" customWidth="1"/>
    <col min="10508" max="10508" width="9.5546875" style="39" customWidth="1"/>
    <col min="10509" max="10509" width="7.88671875" style="39" customWidth="1"/>
    <col min="10510" max="10510" width="7.5546875" style="39" customWidth="1"/>
    <col min="10511" max="10511" width="12.44140625" style="39" customWidth="1"/>
    <col min="10512" max="10751" width="9.109375" style="39"/>
    <col min="10752" max="10754" width="3.109375" style="39" customWidth="1"/>
    <col min="10755" max="10755" width="4.5546875" style="39" customWidth="1"/>
    <col min="10756" max="10756" width="10.5546875" style="39" bestFit="1" customWidth="1"/>
    <col min="10757" max="10757" width="13.33203125" style="39" bestFit="1" customWidth="1"/>
    <col min="10758" max="10758" width="9" style="39" customWidth="1"/>
    <col min="10759" max="10759" width="5" style="39" bestFit="1" customWidth="1"/>
    <col min="10760" max="10760" width="3.44140625" style="39" customWidth="1"/>
    <col min="10761" max="10761" width="9.109375" style="39"/>
    <col min="10762" max="10762" width="4.44140625" style="39" customWidth="1"/>
    <col min="10763" max="10763" width="5.6640625" style="39" customWidth="1"/>
    <col min="10764" max="10764" width="9.5546875" style="39" customWidth="1"/>
    <col min="10765" max="10765" width="7.88671875" style="39" customWidth="1"/>
    <col min="10766" max="10766" width="7.5546875" style="39" customWidth="1"/>
    <col min="10767" max="10767" width="12.44140625" style="39" customWidth="1"/>
    <col min="10768" max="11007" width="9.109375" style="39"/>
    <col min="11008" max="11010" width="3.109375" style="39" customWidth="1"/>
    <col min="11011" max="11011" width="4.5546875" style="39" customWidth="1"/>
    <col min="11012" max="11012" width="10.5546875" style="39" bestFit="1" customWidth="1"/>
    <col min="11013" max="11013" width="13.33203125" style="39" bestFit="1" customWidth="1"/>
    <col min="11014" max="11014" width="9" style="39" customWidth="1"/>
    <col min="11015" max="11015" width="5" style="39" bestFit="1" customWidth="1"/>
    <col min="11016" max="11016" width="3.44140625" style="39" customWidth="1"/>
    <col min="11017" max="11017" width="9.109375" style="39"/>
    <col min="11018" max="11018" width="4.44140625" style="39" customWidth="1"/>
    <col min="11019" max="11019" width="5.6640625" style="39" customWidth="1"/>
    <col min="11020" max="11020" width="9.5546875" style="39" customWidth="1"/>
    <col min="11021" max="11021" width="7.88671875" style="39" customWidth="1"/>
    <col min="11022" max="11022" width="7.5546875" style="39" customWidth="1"/>
    <col min="11023" max="11023" width="12.44140625" style="39" customWidth="1"/>
    <col min="11024" max="11263" width="9.109375" style="39"/>
    <col min="11264" max="11266" width="3.109375" style="39" customWidth="1"/>
    <col min="11267" max="11267" width="4.5546875" style="39" customWidth="1"/>
    <col min="11268" max="11268" width="10.5546875" style="39" bestFit="1" customWidth="1"/>
    <col min="11269" max="11269" width="13.33203125" style="39" bestFit="1" customWidth="1"/>
    <col min="11270" max="11270" width="9" style="39" customWidth="1"/>
    <col min="11271" max="11271" width="5" style="39" bestFit="1" customWidth="1"/>
    <col min="11272" max="11272" width="3.44140625" style="39" customWidth="1"/>
    <col min="11273" max="11273" width="9.109375" style="39"/>
    <col min="11274" max="11274" width="4.44140625" style="39" customWidth="1"/>
    <col min="11275" max="11275" width="5.6640625" style="39" customWidth="1"/>
    <col min="11276" max="11276" width="9.5546875" style="39" customWidth="1"/>
    <col min="11277" max="11277" width="7.88671875" style="39" customWidth="1"/>
    <col min="11278" max="11278" width="7.5546875" style="39" customWidth="1"/>
    <col min="11279" max="11279" width="12.44140625" style="39" customWidth="1"/>
    <col min="11280" max="11519" width="9.109375" style="39"/>
    <col min="11520" max="11522" width="3.109375" style="39" customWidth="1"/>
    <col min="11523" max="11523" width="4.5546875" style="39" customWidth="1"/>
    <col min="11524" max="11524" width="10.5546875" style="39" bestFit="1" customWidth="1"/>
    <col min="11525" max="11525" width="13.33203125" style="39" bestFit="1" customWidth="1"/>
    <col min="11526" max="11526" width="9" style="39" customWidth="1"/>
    <col min="11527" max="11527" width="5" style="39" bestFit="1" customWidth="1"/>
    <col min="11528" max="11528" width="3.44140625" style="39" customWidth="1"/>
    <col min="11529" max="11529" width="9.109375" style="39"/>
    <col min="11530" max="11530" width="4.44140625" style="39" customWidth="1"/>
    <col min="11531" max="11531" width="5.6640625" style="39" customWidth="1"/>
    <col min="11532" max="11532" width="9.5546875" style="39" customWidth="1"/>
    <col min="11533" max="11533" width="7.88671875" style="39" customWidth="1"/>
    <col min="11534" max="11534" width="7.5546875" style="39" customWidth="1"/>
    <col min="11535" max="11535" width="12.44140625" style="39" customWidth="1"/>
    <col min="11536" max="11775" width="9.109375" style="39"/>
    <col min="11776" max="11778" width="3.109375" style="39" customWidth="1"/>
    <col min="11779" max="11779" width="4.5546875" style="39" customWidth="1"/>
    <col min="11780" max="11780" width="10.5546875" style="39" bestFit="1" customWidth="1"/>
    <col min="11781" max="11781" width="13.33203125" style="39" bestFit="1" customWidth="1"/>
    <col min="11782" max="11782" width="9" style="39" customWidth="1"/>
    <col min="11783" max="11783" width="5" style="39" bestFit="1" customWidth="1"/>
    <col min="11784" max="11784" width="3.44140625" style="39" customWidth="1"/>
    <col min="11785" max="11785" width="9.109375" style="39"/>
    <col min="11786" max="11786" width="4.44140625" style="39" customWidth="1"/>
    <col min="11787" max="11787" width="5.6640625" style="39" customWidth="1"/>
    <col min="11788" max="11788" width="9.5546875" style="39" customWidth="1"/>
    <col min="11789" max="11789" width="7.88671875" style="39" customWidth="1"/>
    <col min="11790" max="11790" width="7.5546875" style="39" customWidth="1"/>
    <col min="11791" max="11791" width="12.44140625" style="39" customWidth="1"/>
    <col min="11792" max="12031" width="9.109375" style="39"/>
    <col min="12032" max="12034" width="3.109375" style="39" customWidth="1"/>
    <col min="12035" max="12035" width="4.5546875" style="39" customWidth="1"/>
    <col min="12036" max="12036" width="10.5546875" style="39" bestFit="1" customWidth="1"/>
    <col min="12037" max="12037" width="13.33203125" style="39" bestFit="1" customWidth="1"/>
    <col min="12038" max="12038" width="9" style="39" customWidth="1"/>
    <col min="12039" max="12039" width="5" style="39" bestFit="1" customWidth="1"/>
    <col min="12040" max="12040" width="3.44140625" style="39" customWidth="1"/>
    <col min="12041" max="12041" width="9.109375" style="39"/>
    <col min="12042" max="12042" width="4.44140625" style="39" customWidth="1"/>
    <col min="12043" max="12043" width="5.6640625" style="39" customWidth="1"/>
    <col min="12044" max="12044" width="9.5546875" style="39" customWidth="1"/>
    <col min="12045" max="12045" width="7.88671875" style="39" customWidth="1"/>
    <col min="12046" max="12046" width="7.5546875" style="39" customWidth="1"/>
    <col min="12047" max="12047" width="12.44140625" style="39" customWidth="1"/>
    <col min="12048" max="12287" width="9.109375" style="39"/>
    <col min="12288" max="12290" width="3.109375" style="39" customWidth="1"/>
    <col min="12291" max="12291" width="4.5546875" style="39" customWidth="1"/>
    <col min="12292" max="12292" width="10.5546875" style="39" bestFit="1" customWidth="1"/>
    <col min="12293" max="12293" width="13.33203125" style="39" bestFit="1" customWidth="1"/>
    <col min="12294" max="12294" width="9" style="39" customWidth="1"/>
    <col min="12295" max="12295" width="5" style="39" bestFit="1" customWidth="1"/>
    <col min="12296" max="12296" width="3.44140625" style="39" customWidth="1"/>
    <col min="12297" max="12297" width="9.109375" style="39"/>
    <col min="12298" max="12298" width="4.44140625" style="39" customWidth="1"/>
    <col min="12299" max="12299" width="5.6640625" style="39" customWidth="1"/>
    <col min="12300" max="12300" width="9.5546875" style="39" customWidth="1"/>
    <col min="12301" max="12301" width="7.88671875" style="39" customWidth="1"/>
    <col min="12302" max="12302" width="7.5546875" style="39" customWidth="1"/>
    <col min="12303" max="12303" width="12.44140625" style="39" customWidth="1"/>
    <col min="12304" max="12543" width="9.109375" style="39"/>
    <col min="12544" max="12546" width="3.109375" style="39" customWidth="1"/>
    <col min="12547" max="12547" width="4.5546875" style="39" customWidth="1"/>
    <col min="12548" max="12548" width="10.5546875" style="39" bestFit="1" customWidth="1"/>
    <col min="12549" max="12549" width="13.33203125" style="39" bestFit="1" customWidth="1"/>
    <col min="12550" max="12550" width="9" style="39" customWidth="1"/>
    <col min="12551" max="12551" width="5" style="39" bestFit="1" customWidth="1"/>
    <col min="12552" max="12552" width="3.44140625" style="39" customWidth="1"/>
    <col min="12553" max="12553" width="9.109375" style="39"/>
    <col min="12554" max="12554" width="4.44140625" style="39" customWidth="1"/>
    <col min="12555" max="12555" width="5.6640625" style="39" customWidth="1"/>
    <col min="12556" max="12556" width="9.5546875" style="39" customWidth="1"/>
    <col min="12557" max="12557" width="7.88671875" style="39" customWidth="1"/>
    <col min="12558" max="12558" width="7.5546875" style="39" customWidth="1"/>
    <col min="12559" max="12559" width="12.44140625" style="39" customWidth="1"/>
    <col min="12560" max="12799" width="9.109375" style="39"/>
    <col min="12800" max="12802" width="3.109375" style="39" customWidth="1"/>
    <col min="12803" max="12803" width="4.5546875" style="39" customWidth="1"/>
    <col min="12804" max="12804" width="10.5546875" style="39" bestFit="1" customWidth="1"/>
    <col min="12805" max="12805" width="13.33203125" style="39" bestFit="1" customWidth="1"/>
    <col min="12806" max="12806" width="9" style="39" customWidth="1"/>
    <col min="12807" max="12807" width="5" style="39" bestFit="1" customWidth="1"/>
    <col min="12808" max="12808" width="3.44140625" style="39" customWidth="1"/>
    <col min="12809" max="12809" width="9.109375" style="39"/>
    <col min="12810" max="12810" width="4.44140625" style="39" customWidth="1"/>
    <col min="12811" max="12811" width="5.6640625" style="39" customWidth="1"/>
    <col min="12812" max="12812" width="9.5546875" style="39" customWidth="1"/>
    <col min="12813" max="12813" width="7.88671875" style="39" customWidth="1"/>
    <col min="12814" max="12814" width="7.5546875" style="39" customWidth="1"/>
    <col min="12815" max="12815" width="12.44140625" style="39" customWidth="1"/>
    <col min="12816" max="13055" width="9.109375" style="39"/>
    <col min="13056" max="13058" width="3.109375" style="39" customWidth="1"/>
    <col min="13059" max="13059" width="4.5546875" style="39" customWidth="1"/>
    <col min="13060" max="13060" width="10.5546875" style="39" bestFit="1" customWidth="1"/>
    <col min="13061" max="13061" width="13.33203125" style="39" bestFit="1" customWidth="1"/>
    <col min="13062" max="13062" width="9" style="39" customWidth="1"/>
    <col min="13063" max="13063" width="5" style="39" bestFit="1" customWidth="1"/>
    <col min="13064" max="13064" width="3.44140625" style="39" customWidth="1"/>
    <col min="13065" max="13065" width="9.109375" style="39"/>
    <col min="13066" max="13066" width="4.44140625" style="39" customWidth="1"/>
    <col min="13067" max="13067" width="5.6640625" style="39" customWidth="1"/>
    <col min="13068" max="13068" width="9.5546875" style="39" customWidth="1"/>
    <col min="13069" max="13069" width="7.88671875" style="39" customWidth="1"/>
    <col min="13070" max="13070" width="7.5546875" style="39" customWidth="1"/>
    <col min="13071" max="13071" width="12.44140625" style="39" customWidth="1"/>
    <col min="13072" max="13311" width="9.109375" style="39"/>
    <col min="13312" max="13314" width="3.109375" style="39" customWidth="1"/>
    <col min="13315" max="13315" width="4.5546875" style="39" customWidth="1"/>
    <col min="13316" max="13316" width="10.5546875" style="39" bestFit="1" customWidth="1"/>
    <col min="13317" max="13317" width="13.33203125" style="39" bestFit="1" customWidth="1"/>
    <col min="13318" max="13318" width="9" style="39" customWidth="1"/>
    <col min="13319" max="13319" width="5" style="39" bestFit="1" customWidth="1"/>
    <col min="13320" max="13320" width="3.44140625" style="39" customWidth="1"/>
    <col min="13321" max="13321" width="9.109375" style="39"/>
    <col min="13322" max="13322" width="4.44140625" style="39" customWidth="1"/>
    <col min="13323" max="13323" width="5.6640625" style="39" customWidth="1"/>
    <col min="13324" max="13324" width="9.5546875" style="39" customWidth="1"/>
    <col min="13325" max="13325" width="7.88671875" style="39" customWidth="1"/>
    <col min="13326" max="13326" width="7.5546875" style="39" customWidth="1"/>
    <col min="13327" max="13327" width="12.44140625" style="39" customWidth="1"/>
    <col min="13328" max="13567" width="9.109375" style="39"/>
    <col min="13568" max="13570" width="3.109375" style="39" customWidth="1"/>
    <col min="13571" max="13571" width="4.5546875" style="39" customWidth="1"/>
    <col min="13572" max="13572" width="10.5546875" style="39" bestFit="1" customWidth="1"/>
    <col min="13573" max="13573" width="13.33203125" style="39" bestFit="1" customWidth="1"/>
    <col min="13574" max="13574" width="9" style="39" customWidth="1"/>
    <col min="13575" max="13575" width="5" style="39" bestFit="1" customWidth="1"/>
    <col min="13576" max="13576" width="3.44140625" style="39" customWidth="1"/>
    <col min="13577" max="13577" width="9.109375" style="39"/>
    <col min="13578" max="13578" width="4.44140625" style="39" customWidth="1"/>
    <col min="13579" max="13579" width="5.6640625" style="39" customWidth="1"/>
    <col min="13580" max="13580" width="9.5546875" style="39" customWidth="1"/>
    <col min="13581" max="13581" width="7.88671875" style="39" customWidth="1"/>
    <col min="13582" max="13582" width="7.5546875" style="39" customWidth="1"/>
    <col min="13583" max="13583" width="12.44140625" style="39" customWidth="1"/>
    <col min="13584" max="13823" width="9.109375" style="39"/>
    <col min="13824" max="13826" width="3.109375" style="39" customWidth="1"/>
    <col min="13827" max="13827" width="4.5546875" style="39" customWidth="1"/>
    <col min="13828" max="13828" width="10.5546875" style="39" bestFit="1" customWidth="1"/>
    <col min="13829" max="13829" width="13.33203125" style="39" bestFit="1" customWidth="1"/>
    <col min="13830" max="13830" width="9" style="39" customWidth="1"/>
    <col min="13831" max="13831" width="5" style="39" bestFit="1" customWidth="1"/>
    <col min="13832" max="13832" width="3.44140625" style="39" customWidth="1"/>
    <col min="13833" max="13833" width="9.109375" style="39"/>
    <col min="13834" max="13834" width="4.44140625" style="39" customWidth="1"/>
    <col min="13835" max="13835" width="5.6640625" style="39" customWidth="1"/>
    <col min="13836" max="13836" width="9.5546875" style="39" customWidth="1"/>
    <col min="13837" max="13837" width="7.88671875" style="39" customWidth="1"/>
    <col min="13838" max="13838" width="7.5546875" style="39" customWidth="1"/>
    <col min="13839" max="13839" width="12.44140625" style="39" customWidth="1"/>
    <col min="13840" max="14079" width="9.109375" style="39"/>
    <col min="14080" max="14082" width="3.109375" style="39" customWidth="1"/>
    <col min="14083" max="14083" width="4.5546875" style="39" customWidth="1"/>
    <col min="14084" max="14084" width="10.5546875" style="39" bestFit="1" customWidth="1"/>
    <col min="14085" max="14085" width="13.33203125" style="39" bestFit="1" customWidth="1"/>
    <col min="14086" max="14086" width="9" style="39" customWidth="1"/>
    <col min="14087" max="14087" width="5" style="39" bestFit="1" customWidth="1"/>
    <col min="14088" max="14088" width="3.44140625" style="39" customWidth="1"/>
    <col min="14089" max="14089" width="9.109375" style="39"/>
    <col min="14090" max="14090" width="4.44140625" style="39" customWidth="1"/>
    <col min="14091" max="14091" width="5.6640625" style="39" customWidth="1"/>
    <col min="14092" max="14092" width="9.5546875" style="39" customWidth="1"/>
    <col min="14093" max="14093" width="7.88671875" style="39" customWidth="1"/>
    <col min="14094" max="14094" width="7.5546875" style="39" customWidth="1"/>
    <col min="14095" max="14095" width="12.44140625" style="39" customWidth="1"/>
    <col min="14096" max="14335" width="9.109375" style="39"/>
    <col min="14336" max="14338" width="3.109375" style="39" customWidth="1"/>
    <col min="14339" max="14339" width="4.5546875" style="39" customWidth="1"/>
    <col min="14340" max="14340" width="10.5546875" style="39" bestFit="1" customWidth="1"/>
    <col min="14341" max="14341" width="13.33203125" style="39" bestFit="1" customWidth="1"/>
    <col min="14342" max="14342" width="9" style="39" customWidth="1"/>
    <col min="14343" max="14343" width="5" style="39" bestFit="1" customWidth="1"/>
    <col min="14344" max="14344" width="3.44140625" style="39" customWidth="1"/>
    <col min="14345" max="14345" width="9.109375" style="39"/>
    <col min="14346" max="14346" width="4.44140625" style="39" customWidth="1"/>
    <col min="14347" max="14347" width="5.6640625" style="39" customWidth="1"/>
    <col min="14348" max="14348" width="9.5546875" style="39" customWidth="1"/>
    <col min="14349" max="14349" width="7.88671875" style="39" customWidth="1"/>
    <col min="14350" max="14350" width="7.5546875" style="39" customWidth="1"/>
    <col min="14351" max="14351" width="12.44140625" style="39" customWidth="1"/>
    <col min="14352" max="14591" width="9.109375" style="39"/>
    <col min="14592" max="14594" width="3.109375" style="39" customWidth="1"/>
    <col min="14595" max="14595" width="4.5546875" style="39" customWidth="1"/>
    <col min="14596" max="14596" width="10.5546875" style="39" bestFit="1" customWidth="1"/>
    <col min="14597" max="14597" width="13.33203125" style="39" bestFit="1" customWidth="1"/>
    <col min="14598" max="14598" width="9" style="39" customWidth="1"/>
    <col min="14599" max="14599" width="5" style="39" bestFit="1" customWidth="1"/>
    <col min="14600" max="14600" width="3.44140625" style="39" customWidth="1"/>
    <col min="14601" max="14601" width="9.109375" style="39"/>
    <col min="14602" max="14602" width="4.44140625" style="39" customWidth="1"/>
    <col min="14603" max="14603" width="5.6640625" style="39" customWidth="1"/>
    <col min="14604" max="14604" width="9.5546875" style="39" customWidth="1"/>
    <col min="14605" max="14605" width="7.88671875" style="39" customWidth="1"/>
    <col min="14606" max="14606" width="7.5546875" style="39" customWidth="1"/>
    <col min="14607" max="14607" width="12.44140625" style="39" customWidth="1"/>
    <col min="14608" max="14847" width="9.109375" style="39"/>
    <col min="14848" max="14850" width="3.109375" style="39" customWidth="1"/>
    <col min="14851" max="14851" width="4.5546875" style="39" customWidth="1"/>
    <col min="14852" max="14852" width="10.5546875" style="39" bestFit="1" customWidth="1"/>
    <col min="14853" max="14853" width="13.33203125" style="39" bestFit="1" customWidth="1"/>
    <col min="14854" max="14854" width="9" style="39" customWidth="1"/>
    <col min="14855" max="14855" width="5" style="39" bestFit="1" customWidth="1"/>
    <col min="14856" max="14856" width="3.44140625" style="39" customWidth="1"/>
    <col min="14857" max="14857" width="9.109375" style="39"/>
    <col min="14858" max="14858" width="4.44140625" style="39" customWidth="1"/>
    <col min="14859" max="14859" width="5.6640625" style="39" customWidth="1"/>
    <col min="14860" max="14860" width="9.5546875" style="39" customWidth="1"/>
    <col min="14861" max="14861" width="7.88671875" style="39" customWidth="1"/>
    <col min="14862" max="14862" width="7.5546875" style="39" customWidth="1"/>
    <col min="14863" max="14863" width="12.44140625" style="39" customWidth="1"/>
    <col min="14864" max="15103" width="9.109375" style="39"/>
    <col min="15104" max="15106" width="3.109375" style="39" customWidth="1"/>
    <col min="15107" max="15107" width="4.5546875" style="39" customWidth="1"/>
    <col min="15108" max="15108" width="10.5546875" style="39" bestFit="1" customWidth="1"/>
    <col min="15109" max="15109" width="13.33203125" style="39" bestFit="1" customWidth="1"/>
    <col min="15110" max="15110" width="9" style="39" customWidth="1"/>
    <col min="15111" max="15111" width="5" style="39" bestFit="1" customWidth="1"/>
    <col min="15112" max="15112" width="3.44140625" style="39" customWidth="1"/>
    <col min="15113" max="15113" width="9.109375" style="39"/>
    <col min="15114" max="15114" width="4.44140625" style="39" customWidth="1"/>
    <col min="15115" max="15115" width="5.6640625" style="39" customWidth="1"/>
    <col min="15116" max="15116" width="9.5546875" style="39" customWidth="1"/>
    <col min="15117" max="15117" width="7.88671875" style="39" customWidth="1"/>
    <col min="15118" max="15118" width="7.5546875" style="39" customWidth="1"/>
    <col min="15119" max="15119" width="12.44140625" style="39" customWidth="1"/>
    <col min="15120" max="15359" width="9.109375" style="39"/>
    <col min="15360" max="15362" width="3.109375" style="39" customWidth="1"/>
    <col min="15363" max="15363" width="4.5546875" style="39" customWidth="1"/>
    <col min="15364" max="15364" width="10.5546875" style="39" bestFit="1" customWidth="1"/>
    <col min="15365" max="15365" width="13.33203125" style="39" bestFit="1" customWidth="1"/>
    <col min="15366" max="15366" width="9" style="39" customWidth="1"/>
    <col min="15367" max="15367" width="5" style="39" bestFit="1" customWidth="1"/>
    <col min="15368" max="15368" width="3.44140625" style="39" customWidth="1"/>
    <col min="15369" max="15369" width="9.109375" style="39"/>
    <col min="15370" max="15370" width="4.44140625" style="39" customWidth="1"/>
    <col min="15371" max="15371" width="5.6640625" style="39" customWidth="1"/>
    <col min="15372" max="15372" width="9.5546875" style="39" customWidth="1"/>
    <col min="15373" max="15373" width="7.88671875" style="39" customWidth="1"/>
    <col min="15374" max="15374" width="7.5546875" style="39" customWidth="1"/>
    <col min="15375" max="15375" width="12.44140625" style="39" customWidth="1"/>
    <col min="15376" max="15615" width="9.109375" style="39"/>
    <col min="15616" max="15618" width="3.109375" style="39" customWidth="1"/>
    <col min="15619" max="15619" width="4.5546875" style="39" customWidth="1"/>
    <col min="15620" max="15620" width="10.5546875" style="39" bestFit="1" customWidth="1"/>
    <col min="15621" max="15621" width="13.33203125" style="39" bestFit="1" customWidth="1"/>
    <col min="15622" max="15622" width="9" style="39" customWidth="1"/>
    <col min="15623" max="15623" width="5" style="39" bestFit="1" customWidth="1"/>
    <col min="15624" max="15624" width="3.44140625" style="39" customWidth="1"/>
    <col min="15625" max="15625" width="9.109375" style="39"/>
    <col min="15626" max="15626" width="4.44140625" style="39" customWidth="1"/>
    <col min="15627" max="15627" width="5.6640625" style="39" customWidth="1"/>
    <col min="15628" max="15628" width="9.5546875" style="39" customWidth="1"/>
    <col min="15629" max="15629" width="7.88671875" style="39" customWidth="1"/>
    <col min="15630" max="15630" width="7.5546875" style="39" customWidth="1"/>
    <col min="15631" max="15631" width="12.44140625" style="39" customWidth="1"/>
    <col min="15632" max="15871" width="9.109375" style="39"/>
    <col min="15872" max="15874" width="3.109375" style="39" customWidth="1"/>
    <col min="15875" max="15875" width="4.5546875" style="39" customWidth="1"/>
    <col min="15876" max="15876" width="10.5546875" style="39" bestFit="1" customWidth="1"/>
    <col min="15877" max="15877" width="13.33203125" style="39" bestFit="1" customWidth="1"/>
    <col min="15878" max="15878" width="9" style="39" customWidth="1"/>
    <col min="15879" max="15879" width="5" style="39" bestFit="1" customWidth="1"/>
    <col min="15880" max="15880" width="3.44140625" style="39" customWidth="1"/>
    <col min="15881" max="15881" width="9.109375" style="39"/>
    <col min="15882" max="15882" width="4.44140625" style="39" customWidth="1"/>
    <col min="15883" max="15883" width="5.6640625" style="39" customWidth="1"/>
    <col min="15884" max="15884" width="9.5546875" style="39" customWidth="1"/>
    <col min="15885" max="15885" width="7.88671875" style="39" customWidth="1"/>
    <col min="15886" max="15886" width="7.5546875" style="39" customWidth="1"/>
    <col min="15887" max="15887" width="12.44140625" style="39" customWidth="1"/>
    <col min="15888" max="16127" width="9.109375" style="39"/>
    <col min="16128" max="16130" width="3.109375" style="39" customWidth="1"/>
    <col min="16131" max="16131" width="4.5546875" style="39" customWidth="1"/>
    <col min="16132" max="16132" width="10.5546875" style="39" bestFit="1" customWidth="1"/>
    <col min="16133" max="16133" width="13.33203125" style="39" bestFit="1" customWidth="1"/>
    <col min="16134" max="16134" width="9" style="39" customWidth="1"/>
    <col min="16135" max="16135" width="5" style="39" bestFit="1" customWidth="1"/>
    <col min="16136" max="16136" width="3.44140625" style="39" customWidth="1"/>
    <col min="16137" max="16137" width="9.109375" style="39"/>
    <col min="16138" max="16138" width="4.44140625" style="39" customWidth="1"/>
    <col min="16139" max="16139" width="5.6640625" style="39" customWidth="1"/>
    <col min="16140" max="16140" width="9.5546875" style="39" customWidth="1"/>
    <col min="16141" max="16141" width="7.88671875" style="39" customWidth="1"/>
    <col min="16142" max="16142" width="7.5546875" style="39" customWidth="1"/>
    <col min="16143" max="16143" width="12.44140625" style="39" customWidth="1"/>
    <col min="16144" max="16384" width="9.109375" style="39"/>
  </cols>
  <sheetData>
    <row r="1" spans="1:20" ht="20.25" customHeight="1" x14ac:dyDescent="0.35">
      <c r="A1" s="23" t="s">
        <v>45</v>
      </c>
      <c r="B1" s="23"/>
      <c r="C1" s="1"/>
      <c r="D1" s="1"/>
      <c r="E1" s="1"/>
      <c r="F1" s="22"/>
      <c r="G1" s="61"/>
      <c r="H1" s="62"/>
      <c r="I1" s="62"/>
      <c r="J1" s="62"/>
      <c r="K1" s="62"/>
      <c r="L1" s="62"/>
      <c r="M1" s="62"/>
      <c r="N1" s="62"/>
      <c r="O1" s="62"/>
    </row>
    <row r="2" spans="1:20" ht="12.75" customHeight="1" x14ac:dyDescent="0.25">
      <c r="A2" s="1"/>
      <c r="B2" s="1"/>
      <c r="C2" s="1"/>
      <c r="D2" s="1"/>
      <c r="E2" s="21" t="s">
        <v>44</v>
      </c>
      <c r="G2" s="63"/>
      <c r="H2" s="64"/>
      <c r="I2" s="64"/>
      <c r="J2" s="64"/>
      <c r="K2" s="64"/>
      <c r="L2" s="64"/>
      <c r="M2" s="64"/>
      <c r="N2" s="64"/>
      <c r="O2" s="64"/>
    </row>
    <row r="3" spans="1:20" ht="12.75" customHeight="1" x14ac:dyDescent="0.25">
      <c r="D3" s="65"/>
      <c r="E3" s="64"/>
      <c r="F3" s="64"/>
      <c r="G3" s="63"/>
      <c r="H3" s="64"/>
      <c r="I3" s="64"/>
      <c r="J3" s="64"/>
      <c r="K3" s="64"/>
      <c r="L3" s="64"/>
      <c r="M3" s="64"/>
      <c r="N3" s="64"/>
      <c r="O3" s="64"/>
    </row>
    <row r="4" spans="1:20" s="1" customFormat="1" ht="20.100000000000001" customHeight="1" x14ac:dyDescent="0.25">
      <c r="A4" s="2"/>
      <c r="B4" s="2"/>
      <c r="C4" s="2"/>
      <c r="E4" s="19" t="s">
        <v>99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s="1" customFormat="1" ht="2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s="1" customFormat="1" x14ac:dyDescent="0.25"/>
    <row r="7" spans="1:20" s="1" customFormat="1" ht="20.100000000000001" customHeight="1" x14ac:dyDescent="0.25">
      <c r="A7" s="18"/>
      <c r="B7" s="18"/>
      <c r="C7" s="2"/>
      <c r="D7" s="124"/>
      <c r="E7" s="125"/>
      <c r="F7" s="2"/>
      <c r="G7" s="2"/>
      <c r="H7" s="2"/>
      <c r="I7" s="2"/>
      <c r="J7" s="2">
        <v>0</v>
      </c>
      <c r="K7" s="2"/>
      <c r="L7" s="2"/>
      <c r="M7" s="2"/>
      <c r="N7" s="2"/>
      <c r="O7" s="2"/>
      <c r="P7" s="2"/>
      <c r="Q7" s="2"/>
      <c r="R7" s="2"/>
      <c r="S7" s="2"/>
    </row>
    <row r="8" spans="1:20" s="1" customFormat="1" ht="20.100000000000001" customHeight="1" x14ac:dyDescent="0.25">
      <c r="A8" s="126" t="s">
        <v>40</v>
      </c>
      <c r="B8" s="163"/>
      <c r="C8" s="164"/>
      <c r="D8" s="129" t="s">
        <v>39</v>
      </c>
      <c r="E8" s="131" t="s">
        <v>38</v>
      </c>
      <c r="F8" s="133" t="s">
        <v>37</v>
      </c>
      <c r="G8" s="136" t="s">
        <v>36</v>
      </c>
      <c r="H8" s="129" t="s">
        <v>35</v>
      </c>
      <c r="I8" s="129" t="s">
        <v>34</v>
      </c>
      <c r="J8" s="129" t="s">
        <v>33</v>
      </c>
      <c r="K8" s="129" t="s">
        <v>32</v>
      </c>
      <c r="L8" s="136" t="s">
        <v>31</v>
      </c>
      <c r="M8" s="122" t="s">
        <v>30</v>
      </c>
      <c r="N8" s="120" t="s">
        <v>28</v>
      </c>
      <c r="O8" s="120" t="s">
        <v>27</v>
      </c>
      <c r="P8" s="2"/>
      <c r="Q8" s="2"/>
      <c r="R8" s="2"/>
      <c r="S8" s="2"/>
      <c r="T8" s="2"/>
    </row>
    <row r="9" spans="1:20" s="1" customFormat="1" ht="15" customHeight="1" x14ac:dyDescent="0.25">
      <c r="A9" s="15" t="s">
        <v>26</v>
      </c>
      <c r="B9" s="15"/>
      <c r="C9" s="16" t="s">
        <v>24</v>
      </c>
      <c r="D9" s="130"/>
      <c r="E9" s="132"/>
      <c r="F9" s="134"/>
      <c r="G9" s="137"/>
      <c r="H9" s="130"/>
      <c r="I9" s="130"/>
      <c r="J9" s="130"/>
      <c r="K9" s="130"/>
      <c r="L9" s="137"/>
      <c r="M9" s="123"/>
      <c r="N9" s="121"/>
      <c r="O9" s="121"/>
      <c r="P9" s="2"/>
      <c r="Q9" s="2"/>
      <c r="R9" s="2"/>
      <c r="S9" s="2"/>
      <c r="T9" s="2"/>
    </row>
    <row r="10" spans="1:20" s="2" customFormat="1" ht="18" customHeight="1" x14ac:dyDescent="0.3">
      <c r="A10" s="15">
        <v>1</v>
      </c>
      <c r="B10" s="15"/>
      <c r="C10" s="16">
        <v>1</v>
      </c>
      <c r="D10" s="15">
        <v>62</v>
      </c>
      <c r="E10" s="14" t="s">
        <v>76</v>
      </c>
      <c r="F10" s="13" t="s">
        <v>77</v>
      </c>
      <c r="G10" s="12">
        <v>22772</v>
      </c>
      <c r="H10" s="11">
        <f>IF(COUNT(G10)=0,"---",46165-G10)</f>
        <v>23393</v>
      </c>
      <c r="I10" s="10" t="s">
        <v>2</v>
      </c>
      <c r="J10" s="9" t="s">
        <v>57</v>
      </c>
      <c r="K10" s="8">
        <v>0.95</v>
      </c>
      <c r="L10" s="7">
        <v>0.69079999999999997</v>
      </c>
      <c r="M10" s="36">
        <v>4.9421296296296288E-3</v>
      </c>
      <c r="N10" s="38">
        <f t="shared" ref="N10:O12" si="0">M10*K10</f>
        <v>4.695023148148147E-3</v>
      </c>
      <c r="O10" s="38">
        <f t="shared" si="0"/>
        <v>3.2433219907407398E-3</v>
      </c>
    </row>
    <row r="11" spans="1:20" s="2" customFormat="1" ht="18" customHeight="1" x14ac:dyDescent="0.3">
      <c r="A11" s="15">
        <v>2</v>
      </c>
      <c r="B11" s="15"/>
      <c r="C11" s="16">
        <v>3</v>
      </c>
      <c r="D11" s="15">
        <v>44</v>
      </c>
      <c r="E11" s="14" t="s">
        <v>19</v>
      </c>
      <c r="F11" s="13" t="s">
        <v>18</v>
      </c>
      <c r="G11" s="12">
        <v>29571</v>
      </c>
      <c r="H11" s="11">
        <f>IF(COUNT(G11)=0,"---",46165-G11)</f>
        <v>16594</v>
      </c>
      <c r="I11" s="10" t="s">
        <v>7</v>
      </c>
      <c r="J11" s="9" t="s">
        <v>12</v>
      </c>
      <c r="K11" s="8">
        <v>1</v>
      </c>
      <c r="L11" s="7">
        <v>0.89370000000000005</v>
      </c>
      <c r="M11" s="36">
        <v>4.9778935185185186E-3</v>
      </c>
      <c r="N11" s="38">
        <f t="shared" si="0"/>
        <v>4.9778935185185186E-3</v>
      </c>
      <c r="O11" s="38">
        <f t="shared" si="0"/>
        <v>4.4487434375000004E-3</v>
      </c>
    </row>
    <row r="12" spans="1:20" s="2" customFormat="1" ht="18" customHeight="1" x14ac:dyDescent="0.3">
      <c r="A12" s="15">
        <v>3</v>
      </c>
      <c r="B12" s="15"/>
      <c r="C12" s="16">
        <v>2</v>
      </c>
      <c r="D12" s="15">
        <v>60</v>
      </c>
      <c r="E12" s="14" t="s">
        <v>98</v>
      </c>
      <c r="F12" s="13" t="s">
        <v>97</v>
      </c>
      <c r="G12" s="12">
        <v>26818</v>
      </c>
      <c r="H12" s="11">
        <f>IF(COUNT(G12)=0,"---",46165-G12)</f>
        <v>19347</v>
      </c>
      <c r="I12" s="10" t="s">
        <v>2</v>
      </c>
      <c r="J12" s="9" t="s">
        <v>57</v>
      </c>
      <c r="K12" s="8">
        <v>0.95</v>
      </c>
      <c r="L12" s="7">
        <v>0.81899999999999995</v>
      </c>
      <c r="M12" s="36">
        <v>5.3409722222222226E-3</v>
      </c>
      <c r="N12" s="38">
        <f t="shared" si="0"/>
        <v>5.0739236111111115E-3</v>
      </c>
      <c r="O12" s="38">
        <f t="shared" si="0"/>
        <v>4.1555434375E-3</v>
      </c>
    </row>
    <row r="14" spans="1:20" ht="20.100000000000001" customHeight="1" x14ac:dyDescent="0.25">
      <c r="A14" s="47"/>
      <c r="B14" s="47"/>
      <c r="C14" s="47"/>
      <c r="D14" s="47"/>
      <c r="E14" s="66" t="s">
        <v>103</v>
      </c>
      <c r="F14" s="47"/>
      <c r="G14" s="67"/>
      <c r="H14" s="47"/>
      <c r="I14" s="47"/>
      <c r="J14" s="47"/>
      <c r="K14" s="47"/>
      <c r="L14" s="47"/>
      <c r="M14" s="47"/>
      <c r="N14" s="47"/>
      <c r="O14" s="47"/>
    </row>
    <row r="15" spans="1:20" ht="2.1" customHeight="1" x14ac:dyDescent="0.25">
      <c r="A15" s="47"/>
      <c r="B15" s="47"/>
      <c r="C15" s="47"/>
      <c r="D15" s="47"/>
      <c r="E15" s="47"/>
      <c r="F15" s="47"/>
      <c r="G15" s="67"/>
      <c r="H15" s="47"/>
      <c r="I15" s="47"/>
      <c r="J15" s="47"/>
      <c r="K15" s="47"/>
      <c r="L15" s="47"/>
      <c r="M15" s="47"/>
      <c r="N15" s="47"/>
      <c r="O15" s="47"/>
    </row>
    <row r="16" spans="1:20" ht="20.100000000000001" customHeight="1" x14ac:dyDescent="0.25">
      <c r="A16" s="68"/>
      <c r="B16" s="68"/>
      <c r="C16" s="68"/>
      <c r="D16" s="47"/>
      <c r="E16" s="47"/>
      <c r="F16" s="47"/>
      <c r="G16" s="67"/>
      <c r="H16" s="47"/>
      <c r="I16" s="47"/>
      <c r="J16" s="47"/>
      <c r="K16" s="47"/>
      <c r="L16" s="47"/>
      <c r="M16" s="67"/>
      <c r="N16" s="67"/>
      <c r="O16" s="67"/>
    </row>
    <row r="17" spans="1:221" ht="20.100000000000001" customHeight="1" x14ac:dyDescent="0.25">
      <c r="A17" s="165" t="s">
        <v>40</v>
      </c>
      <c r="B17" s="166"/>
      <c r="C17" s="167"/>
      <c r="D17" s="150" t="s">
        <v>39</v>
      </c>
      <c r="E17" s="152" t="s">
        <v>38</v>
      </c>
      <c r="F17" s="148" t="s">
        <v>37</v>
      </c>
      <c r="G17" s="149" t="s">
        <v>36</v>
      </c>
      <c r="H17" s="148" t="s">
        <v>35</v>
      </c>
      <c r="I17" s="148" t="s">
        <v>34</v>
      </c>
      <c r="J17" s="148" t="s">
        <v>33</v>
      </c>
      <c r="K17" s="148" t="s">
        <v>32</v>
      </c>
      <c r="L17" s="149" t="s">
        <v>31</v>
      </c>
      <c r="M17" s="150" t="s">
        <v>78</v>
      </c>
      <c r="N17" s="149" t="s">
        <v>28</v>
      </c>
      <c r="O17" s="149" t="s">
        <v>27</v>
      </c>
    </row>
    <row r="18" spans="1:221" ht="15" customHeight="1" x14ac:dyDescent="0.25">
      <c r="A18" s="49" t="s">
        <v>26</v>
      </c>
      <c r="B18" s="17" t="s">
        <v>25</v>
      </c>
      <c r="C18" s="16" t="s">
        <v>24</v>
      </c>
      <c r="D18" s="150"/>
      <c r="E18" s="152"/>
      <c r="F18" s="148"/>
      <c r="G18" s="149"/>
      <c r="H18" s="148"/>
      <c r="I18" s="148"/>
      <c r="J18" s="148"/>
      <c r="K18" s="148"/>
      <c r="L18" s="149"/>
      <c r="M18" s="150"/>
      <c r="N18" s="149"/>
      <c r="O18" s="149"/>
    </row>
    <row r="19" spans="1:221" s="80" customFormat="1" ht="20.100000000000001" customHeight="1" x14ac:dyDescent="0.25">
      <c r="A19" s="49">
        <v>1</v>
      </c>
      <c r="B19" s="49" t="s">
        <v>5</v>
      </c>
      <c r="C19" s="81">
        <v>3</v>
      </c>
      <c r="D19" s="50">
        <v>42</v>
      </c>
      <c r="E19" s="50" t="s">
        <v>53</v>
      </c>
      <c r="F19" s="70" t="s">
        <v>54</v>
      </c>
      <c r="G19" s="71">
        <v>29469</v>
      </c>
      <c r="H19" s="53">
        <f>IF(COUNT(G19)=0,"---",46165-G19)</f>
        <v>16696</v>
      </c>
      <c r="I19" s="55" t="s">
        <v>15</v>
      </c>
      <c r="J19" s="55" t="s">
        <v>12</v>
      </c>
      <c r="K19" s="56">
        <v>1</v>
      </c>
      <c r="L19" s="56">
        <v>0.90990000000000004</v>
      </c>
      <c r="M19" s="58">
        <v>3.9699074074074072E-3</v>
      </c>
      <c r="N19" s="59">
        <f>M19*K19</f>
        <v>3.9699074074074072E-3</v>
      </c>
      <c r="O19" s="59">
        <f>N19*L19</f>
        <v>3.61221875E-3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</row>
    <row r="20" spans="1:221" s="80" customFormat="1" ht="20.100000000000001" customHeight="1" x14ac:dyDescent="0.25">
      <c r="A20" s="49">
        <v>2</v>
      </c>
      <c r="B20" s="49" t="s">
        <v>5</v>
      </c>
      <c r="C20" s="81">
        <v>2</v>
      </c>
      <c r="D20" s="50">
        <v>31</v>
      </c>
      <c r="E20" s="50" t="s">
        <v>101</v>
      </c>
      <c r="F20" s="70" t="s">
        <v>100</v>
      </c>
      <c r="G20" s="71">
        <v>26749</v>
      </c>
      <c r="H20" s="53">
        <f>IF(COUNT(G20)=0,"---",46165-G20)</f>
        <v>19416</v>
      </c>
      <c r="I20" s="55" t="s">
        <v>15</v>
      </c>
      <c r="J20" s="55" t="s">
        <v>6</v>
      </c>
      <c r="K20" s="56">
        <v>1</v>
      </c>
      <c r="L20" s="56">
        <v>0.85360000000000003</v>
      </c>
      <c r="M20" s="58">
        <v>4.2285879629629626E-3</v>
      </c>
      <c r="N20" s="59">
        <f>M20*K20</f>
        <v>4.2285879629629626E-3</v>
      </c>
      <c r="O20" s="59">
        <f>N20*L20</f>
        <v>3.6095226851851851E-3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</row>
    <row r="21" spans="1:221" s="80" customFormat="1" ht="20.100000000000001" customHeight="1" x14ac:dyDescent="0.25">
      <c r="A21" s="49">
        <v>3</v>
      </c>
      <c r="B21" s="49" t="s">
        <v>5</v>
      </c>
      <c r="C21" s="81">
        <v>1</v>
      </c>
      <c r="D21" s="50">
        <v>90</v>
      </c>
      <c r="E21" s="50" t="s">
        <v>79</v>
      </c>
      <c r="F21" s="70" t="s">
        <v>80</v>
      </c>
      <c r="G21" s="71">
        <v>24406</v>
      </c>
      <c r="H21" s="53">
        <f>IF(COUNT(G21)=0,"---",46165-G21)</f>
        <v>21759</v>
      </c>
      <c r="I21" s="55" t="s">
        <v>2</v>
      </c>
      <c r="J21" s="55" t="s">
        <v>57</v>
      </c>
      <c r="K21" s="56">
        <v>0.95</v>
      </c>
      <c r="L21" s="56">
        <v>0.81130000000000002</v>
      </c>
      <c r="M21" s="58">
        <v>4.5746527777777782E-3</v>
      </c>
      <c r="N21" s="59">
        <f>M21*K21</f>
        <v>4.3459201388888887E-3</v>
      </c>
      <c r="O21" s="59">
        <f>N21*L21</f>
        <v>3.5258450086805555E-3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</row>
    <row r="22" spans="1:221" s="80" customFormat="1" ht="20.100000000000001" customHeight="1" x14ac:dyDescent="0.25">
      <c r="A22" s="49"/>
      <c r="B22" s="49" t="s">
        <v>5</v>
      </c>
      <c r="C22" s="81"/>
      <c r="D22" s="50">
        <v>2</v>
      </c>
      <c r="E22" s="50" t="s">
        <v>88</v>
      </c>
      <c r="F22" s="70" t="s">
        <v>89</v>
      </c>
      <c r="G22" s="71">
        <v>24822</v>
      </c>
      <c r="H22" s="53">
        <f>IF(COUNT(G22)=0,"---",46165-G22)</f>
        <v>21343</v>
      </c>
      <c r="I22" s="55" t="s">
        <v>52</v>
      </c>
      <c r="J22" s="55" t="s">
        <v>62</v>
      </c>
      <c r="K22" s="56">
        <v>1</v>
      </c>
      <c r="L22" s="56">
        <v>0.81840000000000002</v>
      </c>
      <c r="M22" s="58" t="s">
        <v>0</v>
      </c>
      <c r="N22" s="59"/>
      <c r="O22" s="59">
        <f>N22*L22</f>
        <v>0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</row>
    <row r="24" spans="1:221" s="1" customFormat="1" ht="12.75" customHeight="1" x14ac:dyDescent="0.25"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</sheetData>
  <sortState xmlns:xlrd2="http://schemas.microsoft.com/office/spreadsheetml/2017/richdata2" ref="A19:HM21">
    <sortCondition ref="A19:A21"/>
  </sortState>
  <mergeCells count="27">
    <mergeCell ref="H17:H18"/>
    <mergeCell ref="A17:C17"/>
    <mergeCell ref="D17:D18"/>
    <mergeCell ref="E17:E18"/>
    <mergeCell ref="F17:F18"/>
    <mergeCell ref="G17:G18"/>
    <mergeCell ref="O17:O18"/>
    <mergeCell ref="I17:I18"/>
    <mergeCell ref="J17:J18"/>
    <mergeCell ref="K17:K18"/>
    <mergeCell ref="L17:L18"/>
    <mergeCell ref="M17:M18"/>
    <mergeCell ref="N17:N18"/>
    <mergeCell ref="D7:E7"/>
    <mergeCell ref="D8:D9"/>
    <mergeCell ref="E8:E9"/>
    <mergeCell ref="F8:F9"/>
    <mergeCell ref="G8:G9"/>
    <mergeCell ref="N8:N9"/>
    <mergeCell ref="O8:O9"/>
    <mergeCell ref="A8:C8"/>
    <mergeCell ref="H8:H9"/>
    <mergeCell ref="I8:I9"/>
    <mergeCell ref="J8:J9"/>
    <mergeCell ref="K8:K9"/>
    <mergeCell ref="L8:L9"/>
    <mergeCell ref="M8:M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B839-AC03-429E-9BBD-1D72A2F289D3}">
  <dimension ref="A1:Q19"/>
  <sheetViews>
    <sheetView showZeros="0" workbookViewId="0">
      <selection activeCell="A2" sqref="A2"/>
    </sheetView>
  </sheetViews>
  <sheetFormatPr defaultColWidth="9.109375" defaultRowHeight="13.2" x14ac:dyDescent="0.25"/>
  <cols>
    <col min="1" max="1" width="5.109375" style="39" customWidth="1"/>
    <col min="2" max="2" width="4.5546875" style="39" hidden="1" customWidth="1"/>
    <col min="3" max="3" width="4.5546875" style="39" customWidth="1"/>
    <col min="4" max="4" width="10.5546875" style="39" bestFit="1" customWidth="1"/>
    <col min="5" max="5" width="13.6640625" style="39" customWidth="1"/>
    <col min="6" max="6" width="9" style="40" customWidth="1"/>
    <col min="7" max="7" width="5" style="39" bestFit="1" customWidth="1"/>
    <col min="8" max="8" width="3.44140625" style="39" customWidth="1"/>
    <col min="9" max="9" width="7.5546875" style="39" bestFit="1" customWidth="1"/>
    <col min="10" max="10" width="5.6640625" style="39" customWidth="1"/>
    <col min="11" max="11" width="9.5546875" style="39" customWidth="1"/>
    <col min="12" max="12" width="7.88671875" style="39" customWidth="1"/>
    <col min="13" max="17" width="9.5546875" style="39" customWidth="1"/>
    <col min="18" max="16384" width="9.109375" style="39"/>
  </cols>
  <sheetData>
    <row r="1" spans="1:17" ht="20.25" customHeight="1" x14ac:dyDescent="0.35">
      <c r="A1" s="23" t="s">
        <v>153</v>
      </c>
      <c r="B1" s="1"/>
      <c r="C1" s="1"/>
      <c r="D1" s="1"/>
      <c r="E1" s="1"/>
      <c r="F1" s="22"/>
      <c r="G1" s="62"/>
      <c r="H1" s="62"/>
      <c r="I1" s="62"/>
      <c r="J1" s="62"/>
      <c r="K1" s="62"/>
      <c r="L1" s="62"/>
    </row>
    <row r="2" spans="1:17" ht="12.75" customHeight="1" x14ac:dyDescent="0.25">
      <c r="A2" s="1"/>
      <c r="B2" s="1"/>
      <c r="C2" s="1"/>
      <c r="D2" s="21" t="s">
        <v>152</v>
      </c>
      <c r="E2" s="1"/>
      <c r="G2" s="64"/>
      <c r="H2" s="64"/>
      <c r="I2" s="64"/>
      <c r="J2" s="64"/>
      <c r="K2" s="64"/>
      <c r="L2" s="64"/>
    </row>
    <row r="3" spans="1:17" ht="12.75" customHeight="1" x14ac:dyDescent="0.25">
      <c r="B3" s="65"/>
      <c r="C3" s="65"/>
      <c r="D3" s="64"/>
      <c r="E3" s="64"/>
      <c r="F3" s="63"/>
      <c r="G3" s="64"/>
      <c r="H3" s="64"/>
      <c r="I3" s="64"/>
      <c r="J3" s="64"/>
      <c r="K3" s="64"/>
      <c r="L3" s="64"/>
    </row>
    <row r="4" spans="1:17" ht="20.100000000000001" customHeight="1" x14ac:dyDescent="0.25">
      <c r="A4" s="47"/>
      <c r="B4" s="47"/>
      <c r="C4" s="47"/>
      <c r="D4" s="66" t="s">
        <v>151</v>
      </c>
      <c r="E4" s="47"/>
      <c r="F4" s="6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.1" customHeight="1" x14ac:dyDescent="0.25">
      <c r="A5" s="47"/>
      <c r="B5" s="47"/>
      <c r="C5" s="47"/>
      <c r="D5" s="47"/>
      <c r="E5" s="47"/>
      <c r="F5" s="6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0.100000000000001" customHeight="1" x14ac:dyDescent="0.25">
      <c r="A6" s="68"/>
      <c r="B6" s="47"/>
      <c r="C6" s="47"/>
      <c r="D6" s="47"/>
      <c r="E6" s="47"/>
      <c r="F6" s="67"/>
      <c r="G6" s="47"/>
      <c r="H6" s="47"/>
      <c r="I6" s="47"/>
      <c r="J6" s="47"/>
      <c r="K6" s="67"/>
      <c r="L6" s="67"/>
      <c r="M6" s="47"/>
      <c r="N6" s="47"/>
      <c r="O6" s="47"/>
      <c r="P6" s="47"/>
      <c r="Q6" s="47"/>
    </row>
    <row r="7" spans="1:17" ht="20.100000000000001" customHeight="1" x14ac:dyDescent="0.25">
      <c r="A7" s="46" t="s">
        <v>40</v>
      </c>
      <c r="B7" s="150" t="s">
        <v>39</v>
      </c>
      <c r="C7" s="150" t="s">
        <v>39</v>
      </c>
      <c r="D7" s="152" t="s">
        <v>38</v>
      </c>
      <c r="E7" s="148" t="s">
        <v>37</v>
      </c>
      <c r="F7" s="149" t="s">
        <v>36</v>
      </c>
      <c r="G7" s="148" t="s">
        <v>35</v>
      </c>
      <c r="H7" s="148" t="s">
        <v>34</v>
      </c>
      <c r="I7" s="148" t="s">
        <v>33</v>
      </c>
      <c r="J7" s="148" t="s">
        <v>32</v>
      </c>
      <c r="K7" s="150" t="s">
        <v>78</v>
      </c>
      <c r="L7" s="149" t="s">
        <v>28</v>
      </c>
      <c r="M7" s="47"/>
      <c r="N7" s="47"/>
      <c r="O7" s="47"/>
      <c r="P7" s="47"/>
      <c r="Q7" s="47"/>
    </row>
    <row r="8" spans="1:17" ht="15" customHeight="1" x14ac:dyDescent="0.25">
      <c r="A8" s="49" t="s">
        <v>26</v>
      </c>
      <c r="B8" s="150"/>
      <c r="C8" s="150"/>
      <c r="D8" s="152"/>
      <c r="E8" s="148"/>
      <c r="F8" s="149"/>
      <c r="G8" s="148"/>
      <c r="H8" s="148"/>
      <c r="I8" s="148"/>
      <c r="J8" s="148"/>
      <c r="K8" s="150"/>
      <c r="L8" s="149"/>
      <c r="M8" s="47"/>
      <c r="N8" s="47"/>
      <c r="O8" s="47"/>
      <c r="P8" s="47"/>
      <c r="Q8" s="47"/>
    </row>
    <row r="9" spans="1:17" ht="20.100000000000001" customHeight="1" x14ac:dyDescent="0.25">
      <c r="A9" s="49">
        <v>1</v>
      </c>
      <c r="B9" s="49"/>
      <c r="C9" s="49">
        <v>26</v>
      </c>
      <c r="D9" s="50" t="s">
        <v>150</v>
      </c>
      <c r="E9" s="51" t="s">
        <v>149</v>
      </c>
      <c r="F9" s="52">
        <v>33407</v>
      </c>
      <c r="G9" s="53">
        <v>12758</v>
      </c>
      <c r="H9" s="54" t="s">
        <v>15</v>
      </c>
      <c r="I9" s="55" t="s">
        <v>6</v>
      </c>
      <c r="J9" s="56">
        <v>1</v>
      </c>
      <c r="K9" s="58">
        <v>1.3967361111111111E-2</v>
      </c>
      <c r="L9" s="59">
        <f>K9*J9</f>
        <v>1.3967361111111111E-2</v>
      </c>
      <c r="M9" s="47"/>
      <c r="N9" s="47"/>
      <c r="O9" s="47"/>
      <c r="P9" s="47"/>
      <c r="Q9" s="47"/>
    </row>
    <row r="10" spans="1:17" ht="20.100000000000001" customHeight="1" x14ac:dyDescent="0.25">
      <c r="A10" s="49">
        <v>2</v>
      </c>
      <c r="B10" s="49"/>
      <c r="C10" s="49">
        <v>60</v>
      </c>
      <c r="D10" s="50" t="s">
        <v>98</v>
      </c>
      <c r="E10" s="51" t="s">
        <v>97</v>
      </c>
      <c r="F10" s="52">
        <v>26818</v>
      </c>
      <c r="G10" s="53">
        <v>19347</v>
      </c>
      <c r="H10" s="54" t="s">
        <v>2</v>
      </c>
      <c r="I10" s="55" t="s">
        <v>57</v>
      </c>
      <c r="J10" s="56">
        <v>0.95</v>
      </c>
      <c r="K10" s="58">
        <v>2.3005439814814815E-2</v>
      </c>
      <c r="L10" s="59">
        <f>K10*J10</f>
        <v>2.1855167824074075E-2</v>
      </c>
      <c r="M10" s="47"/>
      <c r="N10" s="47"/>
      <c r="O10" s="47"/>
      <c r="P10" s="47"/>
      <c r="Q10" s="47"/>
    </row>
    <row r="12" spans="1:17" ht="20.100000000000001" customHeight="1" x14ac:dyDescent="0.25">
      <c r="A12" s="47"/>
      <c r="B12" s="47"/>
      <c r="C12" s="47"/>
      <c r="D12" s="66" t="s">
        <v>148</v>
      </c>
      <c r="E12" s="47"/>
      <c r="F12" s="6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.1" customHeight="1" x14ac:dyDescent="0.25">
      <c r="A13" s="47"/>
      <c r="B13" s="47"/>
      <c r="C13" s="47"/>
      <c r="D13" s="47"/>
      <c r="E13" s="47"/>
      <c r="F13" s="6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0.100000000000001" customHeight="1" x14ac:dyDescent="0.25">
      <c r="A14" s="68"/>
      <c r="B14" s="47"/>
      <c r="C14" s="47"/>
      <c r="D14" s="47"/>
      <c r="E14" s="47"/>
      <c r="F14" s="67"/>
      <c r="G14" s="47"/>
      <c r="H14" s="47"/>
      <c r="I14" s="47"/>
      <c r="J14" s="47"/>
      <c r="K14" s="67"/>
      <c r="L14" s="67"/>
      <c r="M14" s="47"/>
      <c r="N14" s="47"/>
      <c r="O14" s="47"/>
      <c r="P14" s="47"/>
      <c r="Q14" s="47"/>
    </row>
    <row r="15" spans="1:17" ht="20.100000000000001" customHeight="1" x14ac:dyDescent="0.25">
      <c r="A15" s="46" t="s">
        <v>40</v>
      </c>
      <c r="B15" s="150" t="s">
        <v>39</v>
      </c>
      <c r="C15" s="150" t="s">
        <v>39</v>
      </c>
      <c r="D15" s="152" t="s">
        <v>38</v>
      </c>
      <c r="E15" s="148" t="s">
        <v>37</v>
      </c>
      <c r="F15" s="149" t="s">
        <v>36</v>
      </c>
      <c r="G15" s="148" t="s">
        <v>35</v>
      </c>
      <c r="H15" s="148" t="s">
        <v>34</v>
      </c>
      <c r="I15" s="148" t="s">
        <v>33</v>
      </c>
      <c r="J15" s="148" t="s">
        <v>32</v>
      </c>
      <c r="K15" s="150" t="s">
        <v>78</v>
      </c>
      <c r="L15" s="149" t="s">
        <v>28</v>
      </c>
      <c r="M15" s="47"/>
      <c r="N15" s="47"/>
      <c r="O15" s="47"/>
      <c r="P15" s="47"/>
      <c r="Q15" s="47"/>
    </row>
    <row r="16" spans="1:17" ht="15" customHeight="1" x14ac:dyDescent="0.25">
      <c r="A16" s="49" t="s">
        <v>26</v>
      </c>
      <c r="B16" s="150"/>
      <c r="C16" s="150"/>
      <c r="D16" s="152"/>
      <c r="E16" s="148"/>
      <c r="F16" s="149"/>
      <c r="G16" s="148"/>
      <c r="H16" s="148"/>
      <c r="I16" s="148"/>
      <c r="J16" s="148"/>
      <c r="K16" s="150"/>
      <c r="L16" s="149"/>
      <c r="M16" s="47"/>
      <c r="N16" s="47"/>
      <c r="O16" s="47"/>
      <c r="P16" s="47"/>
      <c r="Q16" s="47"/>
    </row>
    <row r="17" spans="1:17" ht="20.100000000000001" customHeight="1" x14ac:dyDescent="0.25">
      <c r="A17" s="49">
        <v>1</v>
      </c>
      <c r="B17" s="49"/>
      <c r="C17" s="49">
        <v>36</v>
      </c>
      <c r="D17" s="50" t="s">
        <v>90</v>
      </c>
      <c r="E17" s="51" t="s">
        <v>91</v>
      </c>
      <c r="F17" s="52">
        <v>34164</v>
      </c>
      <c r="G17" s="53">
        <v>12001</v>
      </c>
      <c r="H17" s="54" t="s">
        <v>15</v>
      </c>
      <c r="I17" s="55" t="s">
        <v>6</v>
      </c>
      <c r="J17" s="56">
        <v>1</v>
      </c>
      <c r="K17" s="58">
        <v>1.3333564814814814E-2</v>
      </c>
      <c r="L17" s="59">
        <f>K17*J17</f>
        <v>1.3333564814814814E-2</v>
      </c>
      <c r="M17" s="47"/>
      <c r="N17" s="47"/>
      <c r="O17" s="47"/>
      <c r="P17" s="47"/>
      <c r="Q17" s="47"/>
    </row>
    <row r="18" spans="1:17" ht="20.100000000000001" customHeight="1" x14ac:dyDescent="0.25">
      <c r="A18" s="49">
        <v>2</v>
      </c>
      <c r="B18" s="49"/>
      <c r="C18" s="49">
        <v>28</v>
      </c>
      <c r="D18" s="50" t="s">
        <v>147</v>
      </c>
      <c r="E18" s="51" t="s">
        <v>146</v>
      </c>
      <c r="F18" s="52">
        <v>32930</v>
      </c>
      <c r="G18" s="53">
        <v>13235</v>
      </c>
      <c r="H18" s="54" t="s">
        <v>7</v>
      </c>
      <c r="I18" s="55" t="s">
        <v>6</v>
      </c>
      <c r="J18" s="56">
        <v>1</v>
      </c>
      <c r="K18" s="58">
        <v>1.4644791666666665E-2</v>
      </c>
      <c r="L18" s="59">
        <f>K18*J18</f>
        <v>1.4644791666666665E-2</v>
      </c>
      <c r="M18" s="47"/>
      <c r="N18" s="47"/>
      <c r="O18" s="47"/>
      <c r="P18" s="47"/>
      <c r="Q18" s="47"/>
    </row>
    <row r="19" spans="1:17" ht="20.100000000000001" customHeight="1" x14ac:dyDescent="0.25">
      <c r="A19" s="49">
        <v>3</v>
      </c>
      <c r="B19" s="49"/>
      <c r="C19" s="49">
        <v>90</v>
      </c>
      <c r="D19" s="50" t="s">
        <v>79</v>
      </c>
      <c r="E19" s="51" t="s">
        <v>80</v>
      </c>
      <c r="F19" s="52">
        <v>24406</v>
      </c>
      <c r="G19" s="53">
        <v>21759</v>
      </c>
      <c r="H19" s="54" t="s">
        <v>2</v>
      </c>
      <c r="I19" s="55" t="s">
        <v>57</v>
      </c>
      <c r="J19" s="56">
        <v>0.95</v>
      </c>
      <c r="K19" s="58">
        <v>1.8767476851851851E-2</v>
      </c>
      <c r="L19" s="59">
        <f>K19*J19</f>
        <v>1.7829103009259259E-2</v>
      </c>
      <c r="M19" s="47"/>
      <c r="N19" s="47"/>
      <c r="O19" s="47"/>
      <c r="P19" s="47"/>
      <c r="Q19" s="47"/>
    </row>
  </sheetData>
  <mergeCells count="22">
    <mergeCell ref="L15:L16"/>
    <mergeCell ref="G15:G16"/>
    <mergeCell ref="H15:H16"/>
    <mergeCell ref="I15:I16"/>
    <mergeCell ref="J15:J16"/>
    <mergeCell ref="K15:K16"/>
    <mergeCell ref="B7:B8"/>
    <mergeCell ref="C7:C8"/>
    <mergeCell ref="D7:D8"/>
    <mergeCell ref="E7:E8"/>
    <mergeCell ref="F7:F8"/>
    <mergeCell ref="B15:B16"/>
    <mergeCell ref="C15:C16"/>
    <mergeCell ref="D15:D16"/>
    <mergeCell ref="E15:E16"/>
    <mergeCell ref="F15:F16"/>
    <mergeCell ref="L7:L8"/>
    <mergeCell ref="G7:G8"/>
    <mergeCell ref="H7:H8"/>
    <mergeCell ref="I7:I8"/>
    <mergeCell ref="J7:J8"/>
    <mergeCell ref="K7:K8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Virselis</vt:lpstr>
      <vt:lpstr>60</vt:lpstr>
      <vt:lpstr>100</vt:lpstr>
      <vt:lpstr>200</vt:lpstr>
      <vt:lpstr>400</vt:lpstr>
      <vt:lpstr>600</vt:lpstr>
      <vt:lpstr>800</vt:lpstr>
      <vt:lpstr>1500</vt:lpstr>
      <vt:lpstr>5000</vt:lpstr>
      <vt:lpstr>10000</vt:lpstr>
      <vt:lpstr>Aukštis</vt:lpstr>
      <vt:lpstr>Tolis</vt:lpstr>
      <vt:lpstr>Rutulys M</vt:lpstr>
      <vt:lpstr>Rutulys V</vt:lpstr>
      <vt:lpstr>Diskas M</vt:lpstr>
      <vt:lpstr>Diskas V</vt:lpstr>
      <vt:lpstr>Ietis</vt:lpstr>
      <vt:lpstr>Kamuoliukas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Alfonsas</dc:creator>
  <cp:lastModifiedBy>Alfonsas</cp:lastModifiedBy>
  <cp:lastPrinted>2026-05-24T09:29:24Z</cp:lastPrinted>
  <dcterms:created xsi:type="dcterms:W3CDTF">2026-05-24T06:29:26Z</dcterms:created>
  <dcterms:modified xsi:type="dcterms:W3CDTF">2026-05-24T09:43:31Z</dcterms:modified>
</cp:coreProperties>
</file>